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X:\Valees\FY22 Budget &amp; Grants\"/>
    </mc:Choice>
  </mc:AlternateContent>
  <xr:revisionPtr revIDLastSave="0" documentId="13_ncr:1_{AD94B259-C499-4238-B3AB-E92A390A9CFF}" xr6:coauthVersionLast="36" xr6:coauthVersionMax="36" xr10:uidLastSave="{00000000-0000-0000-0000-000000000000}"/>
  <bookViews>
    <workbookView xWindow="0" yWindow="0" windowWidth="24000" windowHeight="9525" xr2:uid="{00000000-000D-0000-FFFF-FFFF00000000}"/>
  </bookViews>
  <sheets>
    <sheet name="CTEI" sheetId="1" r:id="rId1"/>
    <sheet name="Perkins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 r="J12" i="1"/>
  <c r="J13" i="1"/>
  <c r="J14" i="1"/>
  <c r="J15" i="1"/>
  <c r="J16" i="1"/>
  <c r="J17" i="1"/>
  <c r="J18" i="1"/>
  <c r="J19" i="1"/>
  <c r="J20" i="1"/>
  <c r="J21" i="1"/>
  <c r="J22" i="1"/>
  <c r="J23" i="1"/>
  <c r="J24" i="1"/>
  <c r="J25" i="1"/>
  <c r="J26" i="1"/>
  <c r="J27" i="1"/>
  <c r="J28" i="1"/>
  <c r="J10" i="1"/>
  <c r="L28" i="2"/>
  <c r="M11" i="2"/>
  <c r="M12" i="2"/>
  <c r="M13" i="2"/>
  <c r="M14" i="2"/>
  <c r="M15" i="2"/>
  <c r="M16" i="2"/>
  <c r="M17" i="2"/>
  <c r="M18" i="2"/>
  <c r="M19" i="2"/>
  <c r="M20" i="2"/>
  <c r="M21" i="2"/>
  <c r="M22" i="2"/>
  <c r="M23" i="2"/>
  <c r="M24" i="2"/>
  <c r="M25" i="2"/>
  <c r="M26" i="2"/>
  <c r="M27" i="2"/>
  <c r="M10" i="2"/>
  <c r="N10" i="2"/>
  <c r="N11" i="2"/>
  <c r="N12" i="2"/>
  <c r="N13" i="2"/>
  <c r="N14" i="2"/>
  <c r="N15" i="2"/>
  <c r="N16" i="2"/>
  <c r="N17" i="2"/>
  <c r="N18" i="2"/>
  <c r="N19" i="2"/>
  <c r="N20" i="2"/>
  <c r="N21" i="2"/>
  <c r="N22" i="2"/>
  <c r="N23" i="2"/>
  <c r="N24" i="2"/>
  <c r="N25" i="2"/>
  <c r="N26" i="2"/>
  <c r="N27" i="2"/>
  <c r="E28" i="2"/>
  <c r="F28" i="2"/>
  <c r="G28" i="2"/>
  <c r="K28" i="2" l="1"/>
  <c r="J28" i="2"/>
  <c r="I28" i="2"/>
  <c r="H28" i="2"/>
  <c r="M28" i="2" s="1"/>
  <c r="D28" i="2"/>
  <c r="C31" i="2" s="1"/>
  <c r="I29" i="1"/>
  <c r="H29" i="1"/>
  <c r="G29" i="1"/>
  <c r="F29" i="1"/>
  <c r="E29" i="1"/>
  <c r="D29" i="1"/>
  <c r="C32" i="1" s="1"/>
  <c r="K28" i="1"/>
  <c r="K27" i="1"/>
  <c r="K26" i="1"/>
  <c r="K25" i="1"/>
  <c r="K24" i="1"/>
  <c r="K23" i="1"/>
  <c r="K22" i="1"/>
  <c r="K21" i="1"/>
  <c r="K20" i="1"/>
  <c r="K19" i="1"/>
  <c r="K18" i="1"/>
  <c r="K17" i="1"/>
  <c r="K16" i="1"/>
  <c r="K15" i="1"/>
  <c r="K14" i="1"/>
  <c r="K13" i="1"/>
  <c r="K12" i="1"/>
  <c r="K11" i="1"/>
  <c r="K10" i="1"/>
  <c r="C32" i="2" l="1"/>
  <c r="C33" i="2" s="1"/>
  <c r="C33" i="1"/>
  <c r="C34" i="1" s="1"/>
  <c r="J29" i="1"/>
  <c r="K29" i="1"/>
  <c r="N28" i="2"/>
</calcChain>
</file>

<file path=xl/sharedStrings.xml><?xml version="1.0" encoding="utf-8"?>
<sst xmlns="http://schemas.openxmlformats.org/spreadsheetml/2006/main" count="102" uniqueCount="49">
  <si>
    <t>School District</t>
  </si>
  <si>
    <t>Allocation</t>
  </si>
  <si>
    <t>Approved Grant</t>
  </si>
  <si>
    <t>Submit the general ledger for the CTEI grant with this spreadsheet.</t>
  </si>
  <si>
    <t xml:space="preserve">Expenditures recorded here and the general ledger should match. </t>
  </si>
  <si>
    <t>Line</t>
  </si>
  <si>
    <t xml:space="preserve">Account </t>
  </si>
  <si>
    <t xml:space="preserve">Approved grant narrative </t>
  </si>
  <si>
    <t>Approved budget</t>
  </si>
  <si>
    <t>Date of report XX/XX/20XX</t>
  </si>
  <si>
    <t>Remaining to be Expended</t>
  </si>
  <si>
    <t xml:space="preserve">Total </t>
  </si>
  <si>
    <t xml:space="preserve">Summary </t>
  </si>
  <si>
    <t>Total approved budget</t>
  </si>
  <si>
    <t>Total requested</t>
  </si>
  <si>
    <t>Remaining to be requested</t>
  </si>
  <si>
    <t>Grant amendments are required when:</t>
  </si>
  <si>
    <t>There is a signifcant change in program scope (e.g. adding a new component); or</t>
  </si>
  <si>
    <t>The grant recipient intends to budget for more available funds (i.e. federal carryover) - generally not applicable to VALEES sub-grantees; or</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</si>
  <si>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</si>
  <si>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The grant recipient adds a new expenditure item.</t>
  </si>
  <si>
    <t>*Before submitting a grant amendment, contact the VALEES office to discuss.</t>
  </si>
  <si>
    <t>To benefit your students, VALEES and the Illinois State Board of Education expects your district to fully expend the grant dollars allocated.</t>
  </si>
  <si>
    <t>Amount</t>
  </si>
  <si>
    <t>Subtotal</t>
  </si>
  <si>
    <t>East Aurora USD 131</t>
  </si>
  <si>
    <t>1000-100</t>
  </si>
  <si>
    <t>Supply and Materials for Elementary School Students in the classroom that teach career skills and/or career concepts.</t>
  </si>
  <si>
    <t>1000-400</t>
  </si>
  <si>
    <t>1000-500</t>
  </si>
  <si>
    <t>Certified Subs for CTE teachers to attend VALEES meetings and other CTE professional development trainings.</t>
  </si>
  <si>
    <t>1000-300</t>
  </si>
  <si>
    <t>2210-100</t>
  </si>
  <si>
    <t>2210-300</t>
  </si>
  <si>
    <t>2230-300</t>
  </si>
  <si>
    <t xml:space="preserve">Capital Outlay: FACS: Fryers (2x $2000), counter height refrigeration system (2x $3500),  serving buffet for Iron Paw (1 x $1600), monitors to accompany Amcrest wifi camera system for demonstration and ordering system (4 x $537), Autos:  Briggs and Stratton tool set ($638), Snap on Flare tool sets ($2200)  Woods: Saw blade guard (2 x $1500), Social and Emotional Support program for preschoolers($559), Replacement saws (2 x 625)  Electronics:  Vex Robot kits $9,000  Business Ed: iPads for marketing/design (4 x $1000), Laser color printers (4x$632), CTE: sanitizing safety goggle cabinets (4 x $785),   Total: $41,063 </t>
  </si>
  <si>
    <t>Student Certification: MSSC ($1000), efood handlers ($1950), ServSafe ($1000) and Certiport MOS and MTA Training Software ($2500)    Total $6450</t>
  </si>
  <si>
    <t>Date of report 09/30/21</t>
  </si>
  <si>
    <t>Monday, March 22, 2021 last day to submit a FY22 grant amendment to VALEES</t>
  </si>
  <si>
    <t>Perkins FY22</t>
  </si>
  <si>
    <t>Career &amp; Technical Education Improvement FY22</t>
  </si>
  <si>
    <t>June 30, 2022 grant fiscal year ends - Do NOT expect an extension</t>
  </si>
  <si>
    <t>Health Occupations Teacher: Melissa Harding, $22,000 (40% of salary)</t>
  </si>
  <si>
    <t>Amendment 2</t>
  </si>
  <si>
    <t>CTEI Program Supplies and Materials for High School: FACS, Manufacturing, Woods, Business and Marketing Amendment 1: $4282 moved to 1000-500 for equipment increases. Total:$26,887</t>
  </si>
  <si>
    <t xml:space="preserve">	Capital Outlay: Equipment for Culinary Arts - Freezer ($8500) Welding: Welding demonstration camera ($10,000) rotary laser leveling kit ($660) and serving buffet for Iron Paw (1 x $1600) Amendment 1: Welding cameras: Price increased ($12,500) Culinary Arts: Kitchen equipment prices increased freezer ($13,500) Food cabinet ($2,200) Woods: Sander: ($5820) Total: $ 35,517</t>
  </si>
  <si>
    <t xml:space="preserve">	Contractual services for the repair/maintenance and software updates for Industrial Technology equipment and Business Education: AllData service online ($975), Budget Challenge ($2000), Accounting Software (Cengage Learning) ($2422), MyLab IT ($2000) School Plan Renewal (CW Publications) ($199), Certiport MOS and MTA Training Software ($2258) Jones &amp;amp; Bartlett (CDX automotive tech subscription)($3500), SP2 ($600), Adobe Creative Cloud ($2500), Cengage online access ($3000), McGraw Hill online access ($2800), Chief Architect software ($3000), Iron Paw POS system ($1200), Paw Place POS system ($1200) and Health Occupations software enhancements ($350) Total: $28,204</t>
  </si>
  <si>
    <t xml:space="preserve">	Supplies and Materials for FACS, Industrial Technology, and Business Ed: Including, but not limited to chef knife sets, pots/pans, food, lumber, electronics, welding metals, stethoscopoes, makerbot 3D printer supplies, large format printer supplies, oil waste containers - all for student use. Total: $103,405</t>
  </si>
  <si>
    <t>Staff attending professional learning conferences; Auto Teacher at Spring ICAIA Conference ($749); Auto Teacher Joe Wintermute to Lincoln Tech Nashville summer pd for July4-July 15, 2022 FY22 funds to secure lowest early bird registration fees; Reason Going: This professional development provides up to date and state of the art training. The equipment that is used for the training of high school instructors is equipment that students working toward certification and employment will be using in industry. This gives the attendees an opportunity to get experience with what post secondary training expectations are and how the high school instructor can prepare their students for post high school programs. ($1500), CTSO activities $1,000: Total $6899 AMENDMENT: Teachers did not attend ICAIA and the ICE conference, monies moved to 1000-400 ($4,000) and 1000-300 ($1921) for additional materials needed. NEW TOTAL: $978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</si>
</sst>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7"/>
      <color rgb="FF000000"/>
      <name val="Verdana"/>
      <family val="2"/>
    </font>
    <font>
      <sz val="9"/>
      <color theme="1"/>
      <name val="Verdana"/>
      <family val="2"/>
    </font>
    <font>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50">
    <xf numFmtId="0" fontId="0" fillId="0" borderId="0" xfId="0"/>
    <xf numFmtId="0" fontId="2" fillId="0" borderId="0" xfId="0" applyFont="1"/>
    <xf numFmtId="0" fontId="1" fillId="0" borderId="0" xfId="0" applyFont="1"/>
    <xf numFmtId="0" fontId="3" fillId="0" borderId="0" xfId="0" applyFont="1" applyAlignment="1">
      <alignment horizontal="left"/>
    </xf>
    <xf numFmtId="164" fontId="3" fillId="0" borderId="0" xfId="0" applyNumberFormat="1" applyFont="1" applyAlignment="1">
      <alignment horizontal="left"/>
    </xf>
    <xf numFmtId="14" fontId="3" fillId="0" borderId="0" xfId="0" applyNumberFormat="1" applyFont="1" applyAlignment="1">
      <alignment horizontal="left"/>
    </xf>
    <xf numFmtId="0" fontId="5" fillId="0" borderId="0" xfId="0" applyFont="1"/>
    <xf numFmtId="14" fontId="1" fillId="2" borderId="2" xfId="0" applyNumberFormat="1" applyFont="1" applyFill="1" applyBorder="1" applyAlignment="1">
      <alignment wrapText="1"/>
    </xf>
    <xf numFmtId="0" fontId="0" fillId="0" borderId="2" xfId="0" applyBorder="1" applyAlignment="1">
      <alignment horizontal="center"/>
    </xf>
    <xf numFmtId="0" fontId="0" fillId="0" borderId="4" xfId="0" applyBorder="1" applyAlignment="1">
      <alignment horizontal="left" vertical="top"/>
    </xf>
    <xf numFmtId="0" fontId="0" fillId="0" borderId="2" xfId="0" applyBorder="1" applyAlignment="1">
      <alignment horizontal="left" vertical="top" wrapText="1"/>
    </xf>
    <xf numFmtId="44" fontId="0" fillId="0" borderId="5" xfId="0" applyNumberFormat="1" applyBorder="1"/>
    <xf numFmtId="44" fontId="0" fillId="0" borderId="2" xfId="0" applyNumberFormat="1" applyBorder="1"/>
    <xf numFmtId="44" fontId="0" fillId="0" borderId="0" xfId="0" applyNumberFormat="1"/>
    <xf numFmtId="0" fontId="6" fillId="0" borderId="2" xfId="0" applyFont="1" applyBorder="1"/>
    <xf numFmtId="0" fontId="7" fillId="3" borderId="2" xfId="0" applyFont="1" applyFill="1" applyBorder="1" applyAlignment="1">
      <alignment horizontal="left" vertical="center" wrapText="1"/>
    </xf>
    <xf numFmtId="0" fontId="0" fillId="0" borderId="2" xfId="0" applyBorder="1" applyAlignment="1">
      <alignment horizontal="left" vertical="top"/>
    </xf>
    <xf numFmtId="0" fontId="0" fillId="0" borderId="2" xfId="0" applyBorder="1" applyAlignment="1">
      <alignment wrapText="1"/>
    </xf>
    <xf numFmtId="0" fontId="0" fillId="0" borderId="2" xfId="0" applyBorder="1"/>
    <xf numFmtId="0" fontId="0" fillId="0" borderId="0" xfId="0" applyBorder="1" applyAlignment="1">
      <alignment horizontal="center"/>
    </xf>
    <xf numFmtId="0" fontId="0" fillId="0" borderId="0" xfId="0" applyBorder="1"/>
    <xf numFmtId="0" fontId="1" fillId="0" borderId="0" xfId="0" applyFont="1" applyBorder="1" applyAlignment="1">
      <alignment wrapText="1"/>
    </xf>
    <xf numFmtId="0" fontId="1" fillId="0" borderId="0" xfId="0" applyFont="1" applyBorder="1"/>
    <xf numFmtId="0" fontId="8" fillId="0" borderId="2" xfId="0" applyFont="1" applyBorder="1"/>
    <xf numFmtId="0" fontId="0" fillId="0" borderId="2" xfId="0" applyFont="1" applyBorder="1"/>
    <xf numFmtId="44" fontId="3" fillId="0" borderId="2" xfId="0" applyNumberFormat="1" applyFont="1" applyBorder="1" applyAlignment="1"/>
    <xf numFmtId="44" fontId="0" fillId="0" borderId="0" xfId="0" applyNumberFormat="1" applyBorder="1"/>
    <xf numFmtId="44" fontId="0" fillId="0" borderId="0" xfId="0" applyNumberFormat="1" applyFont="1" applyBorder="1"/>
    <xf numFmtId="0" fontId="2"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11" xfId="0" applyFont="1" applyFill="1" applyBorder="1"/>
    <xf numFmtId="0" fontId="0" fillId="0" borderId="12" xfId="0" applyBorder="1"/>
    <xf numFmtId="0" fontId="0" fillId="0" borderId="13" xfId="0" applyBorder="1"/>
    <xf numFmtId="0" fontId="8" fillId="0" borderId="0" xfId="0" applyFont="1"/>
    <xf numFmtId="0" fontId="0" fillId="0" borderId="0" xfId="0" applyFont="1"/>
    <xf numFmtId="0" fontId="4" fillId="0" borderId="0" xfId="0" applyFont="1" applyAlignment="1">
      <alignment horizontal="left"/>
    </xf>
    <xf numFmtId="0" fontId="4" fillId="0" borderId="0" xfId="0" applyFont="1" applyAlignment="1">
      <alignment horizontal="left" vertical="top" wrapText="1"/>
    </xf>
    <xf numFmtId="14" fontId="1" fillId="2" borderId="1" xfId="0" applyNumberFormat="1" applyFont="1" applyFill="1" applyBorder="1" applyAlignment="1">
      <alignment wrapText="1"/>
    </xf>
    <xf numFmtId="14" fontId="1" fillId="2" borderId="3" xfId="0" applyNumberFormat="1" applyFont="1" applyFill="1" applyBorder="1" applyAlignment="1">
      <alignment wrapText="1"/>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0" borderId="2" xfId="0" applyFont="1" applyBorder="1" applyAlignment="1">
      <alignment horizontal="left"/>
    </xf>
    <xf numFmtId="0" fontId="4" fillId="0" borderId="0" xfId="0" applyFont="1" applyAlignment="1">
      <alignment horizontal="left"/>
    </xf>
    <xf numFmtId="0" fontId="4" fillId="0" borderId="0" xfId="0" applyFont="1" applyAlignment="1">
      <alignment horizontal="left" vertical="top" wrapText="1"/>
    </xf>
    <xf numFmtId="0" fontId="2" fillId="0" borderId="0" xfId="0" applyFont="1" applyAlignment="1">
      <alignment horizontal="left" wrapText="1"/>
    </xf>
    <xf numFmtId="0" fontId="2" fillId="2" borderId="1" xfId="0" applyFont="1" applyFill="1" applyBorder="1" applyAlignment="1">
      <alignment horizontal="center"/>
    </xf>
    <xf numFmtId="0" fontId="2"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tabSelected="1" topLeftCell="A15" zoomScaleNormal="100" workbookViewId="0">
      <selection activeCell="D14" sqref="D14"/>
    </sheetView>
  </sheetViews>
  <sheetFormatPr defaultRowHeight="15" x14ac:dyDescent="0.25"/>
  <cols>
    <col min="1" max="1" width="4.7109375" bestFit="1" customWidth="1"/>
    <col min="2" max="2" width="34" customWidth="1"/>
    <col min="3" max="3" width="82" customWidth="1"/>
    <col min="4" max="4" width="16.5703125" bestFit="1" customWidth="1"/>
    <col min="5" max="5" width="15.85546875" customWidth="1"/>
    <col min="6" max="7" width="14.140625" customWidth="1"/>
    <col min="8" max="8" width="14.85546875" customWidth="1"/>
    <col min="9" max="10" width="14.42578125" customWidth="1"/>
    <col min="11" max="11" width="14" customWidth="1"/>
  </cols>
  <sheetData>
    <row r="1" spans="1:13" ht="41.45" customHeight="1" x14ac:dyDescent="0.3">
      <c r="A1" s="47" t="s">
        <v>40</v>
      </c>
      <c r="B1" s="47"/>
      <c r="C1" s="3"/>
      <c r="D1" s="45" t="s">
        <v>38</v>
      </c>
      <c r="E1" s="45"/>
      <c r="F1" s="45"/>
      <c r="G1" s="45"/>
      <c r="H1" s="45"/>
      <c r="I1" s="45"/>
      <c r="J1" s="38"/>
    </row>
    <row r="2" spans="1:13" ht="18.75" x14ac:dyDescent="0.3">
      <c r="A2" s="36" t="s">
        <v>0</v>
      </c>
      <c r="B2" s="37"/>
      <c r="C2" s="3" t="s">
        <v>25</v>
      </c>
      <c r="D2" s="45" t="s">
        <v>41</v>
      </c>
      <c r="E2" s="45"/>
      <c r="F2" s="45"/>
      <c r="G2" s="45"/>
      <c r="H2" s="45"/>
      <c r="I2" s="45"/>
      <c r="J2" s="38"/>
    </row>
    <row r="3" spans="1:13" ht="18.75" x14ac:dyDescent="0.3">
      <c r="A3" s="36" t="s">
        <v>1</v>
      </c>
      <c r="B3" s="37"/>
      <c r="C3" s="4">
        <v>90708</v>
      </c>
      <c r="D3" s="46" t="s">
        <v>22</v>
      </c>
      <c r="E3" s="46"/>
      <c r="F3" s="46"/>
      <c r="G3" s="46"/>
      <c r="H3" s="46"/>
      <c r="I3" s="46"/>
      <c r="J3" s="39"/>
    </row>
    <row r="4" spans="1:13" ht="18.75" x14ac:dyDescent="0.3">
      <c r="A4" s="36" t="s">
        <v>2</v>
      </c>
      <c r="B4" s="37"/>
      <c r="C4" s="3" t="s">
        <v>43</v>
      </c>
      <c r="D4" s="46"/>
      <c r="E4" s="46"/>
      <c r="F4" s="46"/>
      <c r="G4" s="46"/>
      <c r="H4" s="46"/>
      <c r="I4" s="46"/>
      <c r="J4" s="39"/>
    </row>
    <row r="5" spans="1:13" ht="18.75" x14ac:dyDescent="0.3">
      <c r="A5" s="36"/>
      <c r="B5" s="37"/>
      <c r="C5" s="5"/>
      <c r="D5" s="6" t="s">
        <v>3</v>
      </c>
    </row>
    <row r="6" spans="1:13" ht="18.75" x14ac:dyDescent="0.3">
      <c r="A6" s="1"/>
      <c r="B6" s="2"/>
      <c r="C6" s="5"/>
      <c r="D6" s="6" t="s">
        <v>4</v>
      </c>
    </row>
    <row r="8" spans="1:13" ht="30.6" customHeight="1" x14ac:dyDescent="0.25">
      <c r="A8" s="48" t="s">
        <v>5</v>
      </c>
      <c r="B8" s="48" t="s">
        <v>6</v>
      </c>
      <c r="C8" s="48" t="s">
        <v>7</v>
      </c>
      <c r="D8" s="42" t="s">
        <v>8</v>
      </c>
      <c r="E8" s="7" t="s">
        <v>37</v>
      </c>
      <c r="F8" s="7" t="s">
        <v>9</v>
      </c>
      <c r="G8" s="7" t="s">
        <v>9</v>
      </c>
      <c r="H8" s="7" t="s">
        <v>9</v>
      </c>
      <c r="I8" s="7" t="s">
        <v>9</v>
      </c>
      <c r="J8" s="40"/>
      <c r="K8" s="42" t="s">
        <v>10</v>
      </c>
    </row>
    <row r="9" spans="1:13" ht="39" customHeight="1" x14ac:dyDescent="0.25">
      <c r="A9" s="49"/>
      <c r="B9" s="49"/>
      <c r="C9" s="49"/>
      <c r="D9" s="43"/>
      <c r="E9" s="7" t="s">
        <v>23</v>
      </c>
      <c r="F9" s="7" t="s">
        <v>23</v>
      </c>
      <c r="G9" s="7" t="s">
        <v>23</v>
      </c>
      <c r="H9" s="7" t="s">
        <v>23</v>
      </c>
      <c r="I9" s="7" t="s">
        <v>23</v>
      </c>
      <c r="J9" s="41" t="s">
        <v>24</v>
      </c>
      <c r="K9" s="43"/>
    </row>
    <row r="10" spans="1:13" x14ac:dyDescent="0.25">
      <c r="A10" s="8">
        <v>1</v>
      </c>
      <c r="B10" s="9" t="s">
        <v>26</v>
      </c>
      <c r="C10" s="10" t="s">
        <v>42</v>
      </c>
      <c r="D10" s="11">
        <v>22000</v>
      </c>
      <c r="E10" s="12"/>
      <c r="F10" s="12"/>
      <c r="G10" s="12"/>
      <c r="H10" s="12"/>
      <c r="I10" s="12"/>
      <c r="J10" s="12">
        <f>SUM(E10:I10)</f>
        <v>0</v>
      </c>
      <c r="K10" s="12">
        <f t="shared" ref="K10:K28" si="0">D10-SUM(E10:I10)</f>
        <v>22000</v>
      </c>
    </row>
    <row r="11" spans="1:13" ht="30" x14ac:dyDescent="0.25">
      <c r="A11" s="8">
        <v>2</v>
      </c>
      <c r="B11" s="9" t="s">
        <v>28</v>
      </c>
      <c r="C11" s="10" t="s">
        <v>27</v>
      </c>
      <c r="D11" s="11">
        <v>9304</v>
      </c>
      <c r="E11" s="12"/>
      <c r="F11" s="12"/>
      <c r="G11" s="12"/>
      <c r="H11" s="12"/>
      <c r="I11" s="12"/>
      <c r="J11" s="12">
        <f t="shared" ref="J11:J29" si="1">SUM(E11:I11)</f>
        <v>0</v>
      </c>
      <c r="K11" s="12">
        <f t="shared" si="0"/>
        <v>9304</v>
      </c>
      <c r="M11" s="13"/>
    </row>
    <row r="12" spans="1:13" ht="45" x14ac:dyDescent="0.25">
      <c r="A12" s="8">
        <v>3</v>
      </c>
      <c r="B12" s="9" t="s">
        <v>28</v>
      </c>
      <c r="C12" s="10" t="s">
        <v>44</v>
      </c>
      <c r="D12" s="11">
        <v>26887</v>
      </c>
      <c r="E12" s="12"/>
      <c r="F12" s="12"/>
      <c r="G12" s="12"/>
      <c r="H12" s="12"/>
      <c r="I12" s="12"/>
      <c r="J12" s="12">
        <f t="shared" si="1"/>
        <v>0</v>
      </c>
      <c r="K12" s="12">
        <f t="shared" si="0"/>
        <v>26887</v>
      </c>
    </row>
    <row r="13" spans="1:13" ht="75" x14ac:dyDescent="0.25">
      <c r="A13" s="8">
        <v>4</v>
      </c>
      <c r="B13" s="9" t="s">
        <v>29</v>
      </c>
      <c r="C13" s="10" t="s">
        <v>45</v>
      </c>
      <c r="D13" s="11">
        <v>35517</v>
      </c>
      <c r="E13" s="12"/>
      <c r="F13" s="12"/>
      <c r="G13" s="12"/>
      <c r="H13" s="12"/>
      <c r="I13" s="12"/>
      <c r="J13" s="12">
        <f t="shared" si="1"/>
        <v>0</v>
      </c>
      <c r="K13" s="12">
        <f t="shared" si="0"/>
        <v>35517</v>
      </c>
    </row>
    <row r="14" spans="1:13" x14ac:dyDescent="0.25">
      <c r="A14" s="8">
        <v>5</v>
      </c>
      <c r="B14" s="9"/>
      <c r="C14" s="10"/>
      <c r="D14" s="11"/>
      <c r="E14" s="12"/>
      <c r="F14" s="12"/>
      <c r="G14" s="12"/>
      <c r="H14" s="12"/>
      <c r="I14" s="12"/>
      <c r="J14" s="12">
        <f t="shared" si="1"/>
        <v>0</v>
      </c>
      <c r="K14" s="12">
        <f t="shared" si="0"/>
        <v>0</v>
      </c>
    </row>
    <row r="15" spans="1:13" x14ac:dyDescent="0.25">
      <c r="A15" s="8">
        <v>6</v>
      </c>
      <c r="B15" s="9"/>
      <c r="C15" s="10"/>
      <c r="D15" s="11"/>
      <c r="E15" s="12"/>
      <c r="F15" s="12"/>
      <c r="G15" s="12"/>
      <c r="H15" s="12"/>
      <c r="I15" s="12"/>
      <c r="J15" s="12">
        <f t="shared" si="1"/>
        <v>0</v>
      </c>
      <c r="K15" s="12">
        <f t="shared" si="0"/>
        <v>0</v>
      </c>
    </row>
    <row r="16" spans="1:13" x14ac:dyDescent="0.25">
      <c r="A16" s="8">
        <v>7</v>
      </c>
      <c r="B16" s="9"/>
      <c r="C16" s="10"/>
      <c r="D16" s="11"/>
      <c r="E16" s="12"/>
      <c r="F16" s="12"/>
      <c r="G16" s="12"/>
      <c r="H16" s="12"/>
      <c r="I16" s="12"/>
      <c r="J16" s="12">
        <f t="shared" si="1"/>
        <v>0</v>
      </c>
      <c r="K16" s="12">
        <f t="shared" si="0"/>
        <v>0</v>
      </c>
    </row>
    <row r="17" spans="1:11" x14ac:dyDescent="0.25">
      <c r="A17" s="8">
        <v>8</v>
      </c>
      <c r="B17" s="9"/>
      <c r="C17" s="10"/>
      <c r="D17" s="11"/>
      <c r="E17" s="12"/>
      <c r="F17" s="12"/>
      <c r="G17" s="12"/>
      <c r="H17" s="12"/>
      <c r="I17" s="12"/>
      <c r="J17" s="12">
        <f t="shared" si="1"/>
        <v>0</v>
      </c>
      <c r="K17" s="12">
        <f t="shared" si="0"/>
        <v>0</v>
      </c>
    </row>
    <row r="18" spans="1:11" x14ac:dyDescent="0.25">
      <c r="A18" s="8">
        <v>9</v>
      </c>
      <c r="B18" s="9"/>
      <c r="C18" s="10"/>
      <c r="D18" s="11"/>
      <c r="E18" s="12"/>
      <c r="F18" s="12"/>
      <c r="G18" s="12"/>
      <c r="H18" s="12"/>
      <c r="I18" s="12"/>
      <c r="J18" s="12">
        <f t="shared" si="1"/>
        <v>0</v>
      </c>
      <c r="K18" s="12">
        <f t="shared" si="0"/>
        <v>0</v>
      </c>
    </row>
    <row r="19" spans="1:11" x14ac:dyDescent="0.25">
      <c r="A19" s="8">
        <v>10</v>
      </c>
      <c r="B19" s="9"/>
      <c r="C19" s="14"/>
      <c r="D19" s="11"/>
      <c r="E19" s="12"/>
      <c r="F19" s="12"/>
      <c r="G19" s="12"/>
      <c r="H19" s="12"/>
      <c r="I19" s="12"/>
      <c r="J19" s="12">
        <f t="shared" si="1"/>
        <v>0</v>
      </c>
      <c r="K19" s="12">
        <f t="shared" si="0"/>
        <v>0</v>
      </c>
    </row>
    <row r="20" spans="1:11" x14ac:dyDescent="0.25">
      <c r="A20" s="8">
        <v>11</v>
      </c>
      <c r="B20" s="9"/>
      <c r="C20" s="15"/>
      <c r="D20" s="11"/>
      <c r="E20" s="12"/>
      <c r="F20" s="12"/>
      <c r="G20" s="12"/>
      <c r="H20" s="12"/>
      <c r="I20" s="12"/>
      <c r="J20" s="12">
        <f t="shared" si="1"/>
        <v>0</v>
      </c>
      <c r="K20" s="12">
        <f t="shared" si="0"/>
        <v>0</v>
      </c>
    </row>
    <row r="21" spans="1:11" x14ac:dyDescent="0.25">
      <c r="A21" s="8">
        <v>12</v>
      </c>
      <c r="B21" s="9"/>
      <c r="C21" s="10"/>
      <c r="D21" s="11"/>
      <c r="E21" s="12"/>
      <c r="F21" s="12"/>
      <c r="G21" s="12"/>
      <c r="H21" s="12"/>
      <c r="I21" s="12"/>
      <c r="J21" s="12">
        <f t="shared" si="1"/>
        <v>0</v>
      </c>
      <c r="K21" s="12">
        <f t="shared" si="0"/>
        <v>0</v>
      </c>
    </row>
    <row r="22" spans="1:11" x14ac:dyDescent="0.25">
      <c r="A22" s="8">
        <v>13</v>
      </c>
      <c r="B22" s="16"/>
      <c r="C22" s="10"/>
      <c r="D22" s="12"/>
      <c r="E22" s="12"/>
      <c r="F22" s="12"/>
      <c r="G22" s="12"/>
      <c r="H22" s="12"/>
      <c r="I22" s="12"/>
      <c r="J22" s="12">
        <f t="shared" si="1"/>
        <v>0</v>
      </c>
      <c r="K22" s="12">
        <f t="shared" si="0"/>
        <v>0</v>
      </c>
    </row>
    <row r="23" spans="1:11" x14ac:dyDescent="0.25">
      <c r="A23" s="8">
        <v>14</v>
      </c>
      <c r="B23" s="16"/>
      <c r="C23" s="10"/>
      <c r="D23" s="12"/>
      <c r="E23" s="12"/>
      <c r="F23" s="12"/>
      <c r="G23" s="12"/>
      <c r="H23" s="12"/>
      <c r="I23" s="12"/>
      <c r="J23" s="12">
        <f t="shared" si="1"/>
        <v>0</v>
      </c>
      <c r="K23" s="12">
        <f t="shared" si="0"/>
        <v>0</v>
      </c>
    </row>
    <row r="24" spans="1:11" x14ac:dyDescent="0.25">
      <c r="A24" s="8">
        <v>15</v>
      </c>
      <c r="B24" s="16"/>
      <c r="C24" s="10"/>
      <c r="D24" s="12"/>
      <c r="E24" s="12"/>
      <c r="F24" s="12"/>
      <c r="G24" s="12"/>
      <c r="H24" s="12"/>
      <c r="I24" s="12"/>
      <c r="J24" s="12">
        <f t="shared" si="1"/>
        <v>0</v>
      </c>
      <c r="K24" s="12">
        <f t="shared" si="0"/>
        <v>0</v>
      </c>
    </row>
    <row r="25" spans="1:11" x14ac:dyDescent="0.25">
      <c r="A25" s="8">
        <v>16</v>
      </c>
      <c r="B25" s="16"/>
      <c r="C25" s="10"/>
      <c r="D25" s="12"/>
      <c r="E25" s="12"/>
      <c r="F25" s="12"/>
      <c r="G25" s="12"/>
      <c r="H25" s="12"/>
      <c r="I25" s="12"/>
      <c r="J25" s="12">
        <f t="shared" si="1"/>
        <v>0</v>
      </c>
      <c r="K25" s="12">
        <f t="shared" si="0"/>
        <v>0</v>
      </c>
    </row>
    <row r="26" spans="1:11" x14ac:dyDescent="0.25">
      <c r="A26" s="8">
        <v>17</v>
      </c>
      <c r="B26" s="16"/>
      <c r="C26" s="10"/>
      <c r="D26" s="12"/>
      <c r="E26" s="12"/>
      <c r="F26" s="12"/>
      <c r="G26" s="12"/>
      <c r="H26" s="12"/>
      <c r="I26" s="12"/>
      <c r="J26" s="12">
        <f t="shared" si="1"/>
        <v>0</v>
      </c>
      <c r="K26" s="12">
        <f t="shared" si="0"/>
        <v>0</v>
      </c>
    </row>
    <row r="27" spans="1:11" x14ac:dyDescent="0.25">
      <c r="A27" s="8">
        <v>18</v>
      </c>
      <c r="B27" s="16"/>
      <c r="C27" s="10"/>
      <c r="D27" s="12"/>
      <c r="E27" s="12"/>
      <c r="F27" s="12"/>
      <c r="G27" s="12"/>
      <c r="H27" s="12"/>
      <c r="I27" s="12"/>
      <c r="J27" s="12">
        <f t="shared" si="1"/>
        <v>0</v>
      </c>
      <c r="K27" s="12">
        <f t="shared" si="0"/>
        <v>0</v>
      </c>
    </row>
    <row r="28" spans="1:11" x14ac:dyDescent="0.25">
      <c r="A28" s="8">
        <v>19</v>
      </c>
      <c r="B28" s="8"/>
      <c r="C28" s="17"/>
      <c r="D28" s="12"/>
      <c r="E28" s="12"/>
      <c r="F28" s="12"/>
      <c r="G28" s="12"/>
      <c r="H28" s="12"/>
      <c r="I28" s="12"/>
      <c r="J28" s="12">
        <f t="shared" si="1"/>
        <v>0</v>
      </c>
      <c r="K28" s="12">
        <f t="shared" si="0"/>
        <v>0</v>
      </c>
    </row>
    <row r="29" spans="1:11" x14ac:dyDescent="0.25">
      <c r="A29" s="8">
        <v>20</v>
      </c>
      <c r="B29" s="18" t="s">
        <v>11</v>
      </c>
      <c r="C29" s="18"/>
      <c r="D29" s="12">
        <f>SUM(D10:D28)</f>
        <v>93708</v>
      </c>
      <c r="E29" s="12">
        <f t="shared" ref="E29:K29" si="2">SUM(E10:E28)</f>
        <v>0</v>
      </c>
      <c r="F29" s="12">
        <f t="shared" si="2"/>
        <v>0</v>
      </c>
      <c r="G29" s="12">
        <f t="shared" si="2"/>
        <v>0</v>
      </c>
      <c r="H29" s="12">
        <f t="shared" si="2"/>
        <v>0</v>
      </c>
      <c r="I29" s="12">
        <f t="shared" si="2"/>
        <v>0</v>
      </c>
      <c r="J29" s="12">
        <f t="shared" si="1"/>
        <v>0</v>
      </c>
      <c r="K29" s="12">
        <f t="shared" si="2"/>
        <v>93708</v>
      </c>
    </row>
    <row r="30" spans="1:11" x14ac:dyDescent="0.25">
      <c r="A30" s="19"/>
      <c r="B30" s="20"/>
      <c r="C30" s="20"/>
      <c r="D30" s="20"/>
      <c r="E30" s="20"/>
      <c r="F30" s="20"/>
      <c r="G30" s="20"/>
      <c r="H30" s="20"/>
      <c r="I30" s="20"/>
      <c r="J30" s="20"/>
      <c r="K30" s="20"/>
    </row>
    <row r="31" spans="1:11" ht="18.75" x14ac:dyDescent="0.3">
      <c r="A31" s="44" t="s">
        <v>12</v>
      </c>
      <c r="B31" s="44"/>
      <c r="C31" s="44"/>
      <c r="E31" s="21"/>
      <c r="F31" s="21"/>
      <c r="G31" s="22"/>
      <c r="H31" s="22"/>
      <c r="I31" s="20"/>
      <c r="J31" s="20"/>
      <c r="K31" s="20"/>
    </row>
    <row r="32" spans="1:11" ht="18.75" x14ac:dyDescent="0.3">
      <c r="A32" s="23" t="s">
        <v>13</v>
      </c>
      <c r="B32" s="24"/>
      <c r="C32" s="25">
        <f>D29</f>
        <v>93708</v>
      </c>
      <c r="E32" s="26"/>
      <c r="F32" s="26"/>
      <c r="G32" s="27"/>
      <c r="H32" s="26"/>
      <c r="I32" s="20"/>
      <c r="J32" s="20"/>
      <c r="K32" s="20"/>
    </row>
    <row r="33" spans="1:11" ht="18.75" x14ac:dyDescent="0.3">
      <c r="A33" s="23" t="s">
        <v>14</v>
      </c>
      <c r="B33" s="24"/>
      <c r="C33" s="25">
        <f>SUM(E29:I29)</f>
        <v>0</v>
      </c>
      <c r="E33" s="26"/>
      <c r="F33" s="26"/>
      <c r="G33" s="27"/>
      <c r="H33" s="26"/>
      <c r="I33" s="20"/>
      <c r="J33" s="20"/>
      <c r="K33" s="20"/>
    </row>
    <row r="34" spans="1:11" ht="18.75" x14ac:dyDescent="0.3">
      <c r="A34" s="23" t="s">
        <v>15</v>
      </c>
      <c r="B34" s="24"/>
      <c r="C34" s="25">
        <f>C32-C33</f>
        <v>93708</v>
      </c>
      <c r="E34" s="26"/>
      <c r="F34" s="26"/>
      <c r="G34" s="27"/>
      <c r="H34" s="26"/>
    </row>
    <row r="35" spans="1:11" x14ac:dyDescent="0.25">
      <c r="A35" s="19"/>
      <c r="D35" s="20"/>
      <c r="E35" s="26"/>
      <c r="F35" s="26"/>
      <c r="G35" s="20"/>
      <c r="H35" s="20"/>
    </row>
    <row r="36" spans="1:11" ht="18.75" x14ac:dyDescent="0.3">
      <c r="A36" s="28" t="s">
        <v>16</v>
      </c>
      <c r="B36" s="29"/>
      <c r="C36" s="29"/>
      <c r="D36" s="30"/>
      <c r="E36" s="20"/>
      <c r="F36" s="20"/>
      <c r="G36" s="20"/>
    </row>
    <row r="37" spans="1:11" x14ac:dyDescent="0.25">
      <c r="A37" s="31" t="s">
        <v>17</v>
      </c>
      <c r="B37" s="20"/>
      <c r="C37" s="20"/>
      <c r="D37" s="32"/>
      <c r="E37" s="20"/>
      <c r="F37" s="20"/>
      <c r="G37" s="20"/>
    </row>
    <row r="38" spans="1:11" x14ac:dyDescent="0.25">
      <c r="A38" s="31" t="s">
        <v>18</v>
      </c>
      <c r="B38" s="20"/>
      <c r="C38" s="20"/>
      <c r="D38" s="32"/>
      <c r="E38" s="20"/>
      <c r="F38" s="20"/>
      <c r="G38" s="20"/>
    </row>
    <row r="39" spans="1:11" ht="18.75" x14ac:dyDescent="0.3">
      <c r="A39" s="31" t="s">
        <v>19</v>
      </c>
      <c r="B39" s="20"/>
      <c r="C39" s="20"/>
      <c r="D39" s="32"/>
      <c r="E39" s="20"/>
      <c r="F39" s="20"/>
      <c r="G39" s="20"/>
    </row>
    <row r="40" spans="1:11" x14ac:dyDescent="0.25">
      <c r="A40" s="31" t="s">
        <v>20</v>
      </c>
      <c r="B40" s="20"/>
      <c r="C40" s="20"/>
      <c r="D40" s="32"/>
    </row>
    <row r="41" spans="1:11" x14ac:dyDescent="0.25">
      <c r="A41" s="33" t="s">
        <v>21</v>
      </c>
      <c r="B41" s="34"/>
      <c r="C41" s="34"/>
      <c r="D41" s="35"/>
    </row>
  </sheetData>
  <mergeCells count="10">
    <mergeCell ref="K8:K9"/>
    <mergeCell ref="A31:C31"/>
    <mergeCell ref="D1:I1"/>
    <mergeCell ref="D2:I2"/>
    <mergeCell ref="D3:I4"/>
    <mergeCell ref="A1:B1"/>
    <mergeCell ref="A8:A9"/>
    <mergeCell ref="B8:B9"/>
    <mergeCell ref="C8:C9"/>
    <mergeCell ref="D8:D9"/>
  </mergeCells>
  <pageMargins left="0.7" right="0.7" top="0.75" bottom="0.75"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topLeftCell="A14" zoomScale="90" zoomScaleNormal="90" workbookViewId="0">
      <selection activeCell="D15" sqref="D15"/>
    </sheetView>
  </sheetViews>
  <sheetFormatPr defaultRowHeight="15" x14ac:dyDescent="0.25"/>
  <cols>
    <col min="1" max="1" width="4.7109375" bestFit="1" customWidth="1"/>
    <col min="2" max="2" width="26" customWidth="1"/>
    <col min="3" max="3" width="82" customWidth="1"/>
    <col min="4" max="4" width="16.5703125" bestFit="1" customWidth="1"/>
    <col min="5" max="7" width="16.5703125" customWidth="1"/>
    <col min="8" max="8" width="15.85546875" customWidth="1"/>
    <col min="9" max="10" width="14.140625" customWidth="1"/>
    <col min="11" max="11" width="14.85546875" customWidth="1"/>
    <col min="12" max="13" width="14.42578125" customWidth="1"/>
    <col min="14" max="14" width="16.5703125" customWidth="1"/>
  </cols>
  <sheetData>
    <row r="1" spans="1:14" ht="18.75" x14ac:dyDescent="0.3">
      <c r="A1" s="1" t="s">
        <v>39</v>
      </c>
      <c r="B1" s="2"/>
      <c r="C1" s="3"/>
      <c r="D1" s="45" t="s">
        <v>38</v>
      </c>
      <c r="E1" s="45"/>
      <c r="F1" s="45"/>
      <c r="G1" s="45"/>
      <c r="H1" s="45"/>
      <c r="I1" s="45"/>
      <c r="J1" s="45"/>
      <c r="K1" s="45"/>
      <c r="L1" s="45"/>
      <c r="M1" s="38"/>
    </row>
    <row r="2" spans="1:14" ht="18.75" x14ac:dyDescent="0.3">
      <c r="A2" s="36" t="s">
        <v>0</v>
      </c>
      <c r="B2" s="37"/>
      <c r="C2" s="3" t="s">
        <v>25</v>
      </c>
      <c r="D2" s="45" t="s">
        <v>41</v>
      </c>
      <c r="E2" s="45"/>
      <c r="F2" s="45"/>
      <c r="G2" s="45"/>
      <c r="H2" s="45"/>
      <c r="I2" s="45"/>
      <c r="J2" s="45"/>
      <c r="K2" s="45"/>
      <c r="L2" s="45"/>
      <c r="M2" s="38"/>
    </row>
    <row r="3" spans="1:14" ht="18.75" x14ac:dyDescent="0.3">
      <c r="A3" s="36" t="s">
        <v>1</v>
      </c>
      <c r="B3" s="37"/>
      <c r="C3" s="4">
        <v>184807</v>
      </c>
      <c r="D3" s="46" t="s">
        <v>22</v>
      </c>
      <c r="E3" s="46"/>
      <c r="F3" s="46"/>
      <c r="G3" s="46"/>
      <c r="H3" s="46"/>
      <c r="I3" s="46"/>
      <c r="J3" s="46"/>
      <c r="K3" s="46"/>
      <c r="L3" s="46"/>
      <c r="M3" s="39"/>
    </row>
    <row r="4" spans="1:14" ht="18.75" x14ac:dyDescent="0.3">
      <c r="A4" s="36" t="s">
        <v>2</v>
      </c>
      <c r="B4" s="37"/>
      <c r="C4" s="3" t="s">
        <v>43</v>
      </c>
      <c r="D4" s="46"/>
      <c r="E4" s="46"/>
      <c r="F4" s="46"/>
      <c r="G4" s="46"/>
      <c r="H4" s="46"/>
      <c r="I4" s="46"/>
      <c r="J4" s="46"/>
      <c r="K4" s="46"/>
      <c r="L4" s="46"/>
      <c r="M4" s="39"/>
    </row>
    <row r="5" spans="1:14" ht="18.75" x14ac:dyDescent="0.3">
      <c r="A5" s="36"/>
      <c r="B5" s="37"/>
      <c r="C5" s="5"/>
      <c r="D5" s="6" t="s">
        <v>3</v>
      </c>
      <c r="E5" s="6"/>
      <c r="F5" s="6"/>
      <c r="G5" s="6"/>
    </row>
    <row r="6" spans="1:14" ht="18.75" x14ac:dyDescent="0.3">
      <c r="A6" s="1"/>
      <c r="B6" s="2"/>
      <c r="C6" s="5"/>
      <c r="D6" s="6" t="s">
        <v>4</v>
      </c>
      <c r="E6" s="6"/>
      <c r="F6" s="6"/>
      <c r="G6" s="6"/>
    </row>
    <row r="8" spans="1:14" ht="30.6" customHeight="1" x14ac:dyDescent="0.25">
      <c r="A8" s="48" t="s">
        <v>5</v>
      </c>
      <c r="B8" s="48" t="s">
        <v>6</v>
      </c>
      <c r="C8" s="48" t="s">
        <v>7</v>
      </c>
      <c r="D8" s="42" t="s">
        <v>8</v>
      </c>
      <c r="E8" s="7" t="s">
        <v>9</v>
      </c>
      <c r="F8" s="7" t="s">
        <v>9</v>
      </c>
      <c r="G8" s="7" t="s">
        <v>9</v>
      </c>
      <c r="H8" s="7" t="s">
        <v>9</v>
      </c>
      <c r="I8" s="7" t="s">
        <v>9</v>
      </c>
      <c r="J8" s="7" t="s">
        <v>9</v>
      </c>
      <c r="K8" s="7" t="s">
        <v>9</v>
      </c>
      <c r="L8" s="7" t="s">
        <v>9</v>
      </c>
      <c r="M8" s="40"/>
      <c r="N8" s="42" t="s">
        <v>10</v>
      </c>
    </row>
    <row r="9" spans="1:14" ht="33.6" customHeight="1" x14ac:dyDescent="0.25">
      <c r="A9" s="49"/>
      <c r="B9" s="49"/>
      <c r="C9" s="49"/>
      <c r="D9" s="43"/>
      <c r="E9" s="7" t="s">
        <v>23</v>
      </c>
      <c r="F9" s="7" t="s">
        <v>23</v>
      </c>
      <c r="G9" s="7" t="s">
        <v>23</v>
      </c>
      <c r="H9" s="7" t="s">
        <v>23</v>
      </c>
      <c r="I9" s="7" t="s">
        <v>23</v>
      </c>
      <c r="J9" s="7" t="s">
        <v>23</v>
      </c>
      <c r="K9" s="7" t="s">
        <v>23</v>
      </c>
      <c r="L9" s="7" t="s">
        <v>23</v>
      </c>
      <c r="M9" s="41" t="s">
        <v>24</v>
      </c>
      <c r="N9" s="43"/>
    </row>
    <row r="10" spans="1:14" ht="120" x14ac:dyDescent="0.25">
      <c r="A10" s="8">
        <v>1</v>
      </c>
      <c r="B10" s="9" t="s">
        <v>31</v>
      </c>
      <c r="C10" s="10" t="s">
        <v>46</v>
      </c>
      <c r="D10" s="11">
        <v>30125</v>
      </c>
      <c r="E10" s="11"/>
      <c r="F10" s="11"/>
      <c r="G10" s="11"/>
      <c r="H10" s="12"/>
      <c r="I10" s="12"/>
      <c r="J10" s="12"/>
      <c r="K10" s="12"/>
      <c r="L10" s="12"/>
      <c r="M10" s="12">
        <f>SUM(E10:L10)</f>
        <v>0</v>
      </c>
      <c r="N10" s="12">
        <f>D10-SUM(E10:L10)</f>
        <v>30125</v>
      </c>
    </row>
    <row r="11" spans="1:14" ht="60" x14ac:dyDescent="0.25">
      <c r="A11" s="8">
        <v>3</v>
      </c>
      <c r="B11" s="9" t="s">
        <v>28</v>
      </c>
      <c r="C11" s="10" t="s">
        <v>47</v>
      </c>
      <c r="D11" s="11">
        <v>104191</v>
      </c>
      <c r="E11" s="11"/>
      <c r="F11" s="11"/>
      <c r="G11" s="11"/>
      <c r="H11" s="12"/>
      <c r="I11" s="12"/>
      <c r="J11" s="12"/>
      <c r="K11" s="12"/>
      <c r="L11" s="12"/>
      <c r="M11" s="12">
        <f>SUM(E11:L11)</f>
        <v>0</v>
      </c>
      <c r="N11" s="12">
        <f>D11-SUM(E11:L11)</f>
        <v>104191</v>
      </c>
    </row>
    <row r="12" spans="1:14" ht="120" x14ac:dyDescent="0.25">
      <c r="A12" s="8">
        <v>4</v>
      </c>
      <c r="B12" s="9" t="s">
        <v>29</v>
      </c>
      <c r="C12" s="10" t="s">
        <v>35</v>
      </c>
      <c r="D12" s="11">
        <v>41063</v>
      </c>
      <c r="E12" s="11"/>
      <c r="F12" s="11"/>
      <c r="G12" s="11"/>
      <c r="H12" s="12"/>
      <c r="I12" s="12"/>
      <c r="J12" s="12"/>
      <c r="K12" s="12"/>
      <c r="L12" s="12"/>
      <c r="M12" s="12">
        <f>SUM(E12:L12)</f>
        <v>0</v>
      </c>
      <c r="N12" s="12">
        <f>D12-SUM(E12:L12)</f>
        <v>41063</v>
      </c>
    </row>
    <row r="13" spans="1:14" ht="30" x14ac:dyDescent="0.25">
      <c r="A13" s="8">
        <v>5</v>
      </c>
      <c r="B13" s="9" t="s">
        <v>32</v>
      </c>
      <c r="C13" s="10" t="s">
        <v>30</v>
      </c>
      <c r="D13" s="11">
        <v>2000</v>
      </c>
      <c r="E13" s="11"/>
      <c r="F13" s="11"/>
      <c r="G13" s="11"/>
      <c r="H13" s="12"/>
      <c r="I13" s="12"/>
      <c r="J13" s="12"/>
      <c r="K13" s="12"/>
      <c r="L13" s="12"/>
      <c r="M13" s="12">
        <f>SUM(E13:L13)</f>
        <v>0</v>
      </c>
      <c r="N13" s="12">
        <f>D13-SUM(E13:L13)</f>
        <v>2000</v>
      </c>
    </row>
    <row r="14" spans="1:14" ht="165" x14ac:dyDescent="0.25">
      <c r="A14" s="8">
        <v>6</v>
      </c>
      <c r="B14" s="9" t="s">
        <v>33</v>
      </c>
      <c r="C14" s="10" t="s">
        <v>48</v>
      </c>
      <c r="D14" s="11">
        <v>978</v>
      </c>
      <c r="E14" s="11"/>
      <c r="F14" s="11"/>
      <c r="G14" s="11"/>
      <c r="H14" s="12"/>
      <c r="I14" s="12"/>
      <c r="J14" s="12"/>
      <c r="K14" s="12"/>
      <c r="L14" s="12"/>
      <c r="M14" s="12">
        <f>SUM(E14:L14)</f>
        <v>0</v>
      </c>
      <c r="N14" s="12">
        <f>D14-SUM(E14:L14)</f>
        <v>978</v>
      </c>
    </row>
    <row r="15" spans="1:14" ht="30" x14ac:dyDescent="0.25">
      <c r="A15" s="8">
        <v>7</v>
      </c>
      <c r="B15" s="9" t="s">
        <v>34</v>
      </c>
      <c r="C15" s="10" t="s">
        <v>36</v>
      </c>
      <c r="D15" s="11">
        <v>6450</v>
      </c>
      <c r="E15" s="11"/>
      <c r="F15" s="11"/>
      <c r="G15" s="11"/>
      <c r="H15" s="12"/>
      <c r="I15" s="12"/>
      <c r="J15" s="12"/>
      <c r="K15" s="12"/>
      <c r="L15" s="12"/>
      <c r="M15" s="12">
        <f>SUM(E15:L15)</f>
        <v>0</v>
      </c>
      <c r="N15" s="12">
        <f>D15-SUM(E15:L15)</f>
        <v>6450</v>
      </c>
    </row>
    <row r="16" spans="1:14" x14ac:dyDescent="0.25">
      <c r="A16" s="8">
        <v>8</v>
      </c>
      <c r="B16" s="9"/>
      <c r="C16" s="10"/>
      <c r="D16" s="11"/>
      <c r="E16" s="11"/>
      <c r="F16" s="11"/>
      <c r="G16" s="11"/>
      <c r="H16" s="12"/>
      <c r="I16" s="12"/>
      <c r="J16" s="12"/>
      <c r="K16" s="12"/>
      <c r="L16" s="12"/>
      <c r="M16" s="12">
        <f>SUM(E16:L16)</f>
        <v>0</v>
      </c>
      <c r="N16" s="12">
        <f>D16-SUM(E16:L16)</f>
        <v>0</v>
      </c>
    </row>
    <row r="17" spans="1:14" x14ac:dyDescent="0.25">
      <c r="A17" s="8">
        <v>9</v>
      </c>
      <c r="B17" s="9"/>
      <c r="C17" s="10"/>
      <c r="D17" s="11"/>
      <c r="E17" s="11"/>
      <c r="F17" s="11"/>
      <c r="G17" s="11"/>
      <c r="H17" s="12"/>
      <c r="I17" s="12"/>
      <c r="J17" s="12"/>
      <c r="K17" s="12"/>
      <c r="L17" s="12"/>
      <c r="M17" s="12">
        <f>SUM(E17:L17)</f>
        <v>0</v>
      </c>
      <c r="N17" s="12">
        <f>D17-SUM(E17:L17)</f>
        <v>0</v>
      </c>
    </row>
    <row r="18" spans="1:14" x14ac:dyDescent="0.25">
      <c r="A18" s="8">
        <v>10</v>
      </c>
      <c r="B18" s="9"/>
      <c r="C18" s="14"/>
      <c r="D18" s="11"/>
      <c r="E18" s="11"/>
      <c r="F18" s="11"/>
      <c r="G18" s="11"/>
      <c r="H18" s="12"/>
      <c r="I18" s="12"/>
      <c r="J18" s="12"/>
      <c r="K18" s="12"/>
      <c r="L18" s="12"/>
      <c r="M18" s="12">
        <f>SUM(E18:L18)</f>
        <v>0</v>
      </c>
      <c r="N18" s="12">
        <f>D18-SUM(E18:L18)</f>
        <v>0</v>
      </c>
    </row>
    <row r="19" spans="1:14" x14ac:dyDescent="0.25">
      <c r="A19" s="8">
        <v>11</v>
      </c>
      <c r="B19" s="9"/>
      <c r="C19" s="15"/>
      <c r="D19" s="11"/>
      <c r="E19" s="11"/>
      <c r="F19" s="11"/>
      <c r="G19" s="11"/>
      <c r="H19" s="12"/>
      <c r="I19" s="12"/>
      <c r="J19" s="12"/>
      <c r="K19" s="12"/>
      <c r="L19" s="12"/>
      <c r="M19" s="12">
        <f>SUM(E19:L19)</f>
        <v>0</v>
      </c>
      <c r="N19" s="12">
        <f>D19-SUM(E19:L19)</f>
        <v>0</v>
      </c>
    </row>
    <row r="20" spans="1:14" x14ac:dyDescent="0.25">
      <c r="A20" s="8">
        <v>12</v>
      </c>
      <c r="B20" s="9"/>
      <c r="C20" s="10"/>
      <c r="D20" s="11"/>
      <c r="E20" s="11"/>
      <c r="F20" s="11"/>
      <c r="G20" s="11"/>
      <c r="H20" s="12"/>
      <c r="I20" s="12"/>
      <c r="J20" s="12"/>
      <c r="K20" s="12"/>
      <c r="L20" s="12"/>
      <c r="M20" s="12">
        <f>SUM(E20:L20)</f>
        <v>0</v>
      </c>
      <c r="N20" s="12">
        <f>D20-SUM(E20:L20)</f>
        <v>0</v>
      </c>
    </row>
    <row r="21" spans="1:14" x14ac:dyDescent="0.25">
      <c r="A21" s="8">
        <v>13</v>
      </c>
      <c r="B21" s="16"/>
      <c r="C21" s="10"/>
      <c r="D21" s="12"/>
      <c r="E21" s="12"/>
      <c r="F21" s="12"/>
      <c r="G21" s="12"/>
      <c r="H21" s="12"/>
      <c r="I21" s="12"/>
      <c r="J21" s="12"/>
      <c r="K21" s="12"/>
      <c r="L21" s="12"/>
      <c r="M21" s="12">
        <f>SUM(E21:L21)</f>
        <v>0</v>
      </c>
      <c r="N21" s="12">
        <f>D21-SUM(E21:L21)</f>
        <v>0</v>
      </c>
    </row>
    <row r="22" spans="1:14" x14ac:dyDescent="0.25">
      <c r="A22" s="8">
        <v>14</v>
      </c>
      <c r="B22" s="16"/>
      <c r="C22" s="10"/>
      <c r="D22" s="12"/>
      <c r="E22" s="12"/>
      <c r="F22" s="12"/>
      <c r="G22" s="12"/>
      <c r="H22" s="12"/>
      <c r="I22" s="12"/>
      <c r="J22" s="12"/>
      <c r="K22" s="12"/>
      <c r="L22" s="12"/>
      <c r="M22" s="12">
        <f>SUM(E22:L22)</f>
        <v>0</v>
      </c>
      <c r="N22" s="12">
        <f>D22-SUM(E22:L22)</f>
        <v>0</v>
      </c>
    </row>
    <row r="23" spans="1:14" x14ac:dyDescent="0.25">
      <c r="A23" s="8">
        <v>15</v>
      </c>
      <c r="B23" s="16"/>
      <c r="C23" s="10"/>
      <c r="D23" s="12"/>
      <c r="E23" s="12"/>
      <c r="F23" s="12"/>
      <c r="G23" s="12"/>
      <c r="H23" s="12"/>
      <c r="I23" s="12"/>
      <c r="J23" s="12"/>
      <c r="K23" s="12"/>
      <c r="L23" s="12"/>
      <c r="M23" s="12">
        <f>SUM(E23:L23)</f>
        <v>0</v>
      </c>
      <c r="N23" s="12">
        <f>D23-SUM(E23:L23)</f>
        <v>0</v>
      </c>
    </row>
    <row r="24" spans="1:14" x14ac:dyDescent="0.25">
      <c r="A24" s="8">
        <v>16</v>
      </c>
      <c r="B24" s="16"/>
      <c r="C24" s="10"/>
      <c r="D24" s="12"/>
      <c r="E24" s="12"/>
      <c r="F24" s="12"/>
      <c r="G24" s="12"/>
      <c r="H24" s="12"/>
      <c r="I24" s="12"/>
      <c r="J24" s="12"/>
      <c r="K24" s="12"/>
      <c r="L24" s="12"/>
      <c r="M24" s="12">
        <f>SUM(E24:L24)</f>
        <v>0</v>
      </c>
      <c r="N24" s="12">
        <f>D24-SUM(E24:L24)</f>
        <v>0</v>
      </c>
    </row>
    <row r="25" spans="1:14" x14ac:dyDescent="0.25">
      <c r="A25" s="8">
        <v>17</v>
      </c>
      <c r="B25" s="16"/>
      <c r="C25" s="10"/>
      <c r="D25" s="12"/>
      <c r="E25" s="12"/>
      <c r="F25" s="12"/>
      <c r="G25" s="12"/>
      <c r="H25" s="12"/>
      <c r="I25" s="12"/>
      <c r="J25" s="12"/>
      <c r="K25" s="12"/>
      <c r="L25" s="12"/>
      <c r="M25" s="12">
        <f>SUM(E25:L25)</f>
        <v>0</v>
      </c>
      <c r="N25" s="12">
        <f>D25-SUM(E25:L25)</f>
        <v>0</v>
      </c>
    </row>
    <row r="26" spans="1:14" x14ac:dyDescent="0.25">
      <c r="A26" s="8">
        <v>18</v>
      </c>
      <c r="B26" s="16"/>
      <c r="C26" s="10"/>
      <c r="D26" s="12"/>
      <c r="E26" s="12"/>
      <c r="F26" s="12"/>
      <c r="G26" s="12"/>
      <c r="H26" s="12"/>
      <c r="I26" s="12"/>
      <c r="J26" s="12"/>
      <c r="K26" s="12"/>
      <c r="L26" s="12"/>
      <c r="M26" s="12">
        <f>SUM(E26:L26)</f>
        <v>0</v>
      </c>
      <c r="N26" s="12">
        <f>D26-SUM(E26:L26)</f>
        <v>0</v>
      </c>
    </row>
    <row r="27" spans="1:14" x14ac:dyDescent="0.25">
      <c r="A27" s="8">
        <v>19</v>
      </c>
      <c r="B27" s="8"/>
      <c r="C27" s="17"/>
      <c r="D27" s="12"/>
      <c r="E27" s="12"/>
      <c r="F27" s="12"/>
      <c r="G27" s="12"/>
      <c r="H27" s="12"/>
      <c r="I27" s="12"/>
      <c r="J27" s="12"/>
      <c r="K27" s="12"/>
      <c r="L27" s="12"/>
      <c r="M27" s="12">
        <f>SUM(E27:L27)</f>
        <v>0</v>
      </c>
      <c r="N27" s="12">
        <f>D27-SUM(E27:L27)</f>
        <v>0</v>
      </c>
    </row>
    <row r="28" spans="1:14" x14ac:dyDescent="0.25">
      <c r="A28" s="8">
        <v>20</v>
      </c>
      <c r="B28" s="18" t="s">
        <v>11</v>
      </c>
      <c r="C28" s="18"/>
      <c r="D28" s="12">
        <f>SUM(D10:D27)</f>
        <v>184807</v>
      </c>
      <c r="E28" s="12">
        <f>SUM(E10:E27)</f>
        <v>0</v>
      </c>
      <c r="F28" s="12">
        <f>SUM(F10:F27)</f>
        <v>0</v>
      </c>
      <c r="G28" s="12">
        <f>SUM(G10:G27)</f>
        <v>0</v>
      </c>
      <c r="H28" s="12">
        <f t="shared" ref="H28:N28" si="0">SUM(H10:H27)</f>
        <v>0</v>
      </c>
      <c r="I28" s="12">
        <f t="shared" si="0"/>
        <v>0</v>
      </c>
      <c r="J28" s="12">
        <f t="shared" si="0"/>
        <v>0</v>
      </c>
      <c r="K28" s="12">
        <f t="shared" si="0"/>
        <v>0</v>
      </c>
      <c r="L28" s="12">
        <f>SUM(L10:L27)</f>
        <v>0</v>
      </c>
      <c r="M28" s="12">
        <f>SUM(E28:L28)</f>
        <v>0</v>
      </c>
      <c r="N28" s="12">
        <f t="shared" si="0"/>
        <v>184807</v>
      </c>
    </row>
    <row r="29" spans="1:14" x14ac:dyDescent="0.25">
      <c r="A29" s="19"/>
      <c r="B29" s="20"/>
      <c r="C29" s="20"/>
      <c r="D29" s="20"/>
      <c r="E29" s="20"/>
      <c r="F29" s="20"/>
      <c r="G29" s="20"/>
      <c r="H29" s="20"/>
      <c r="I29" s="20"/>
      <c r="J29" s="20"/>
      <c r="K29" s="20"/>
      <c r="L29" s="20"/>
      <c r="M29" s="20"/>
      <c r="N29" s="20"/>
    </row>
    <row r="30" spans="1:14" ht="18.75" x14ac:dyDescent="0.3">
      <c r="A30" s="44" t="s">
        <v>12</v>
      </c>
      <c r="B30" s="44"/>
      <c r="C30" s="44"/>
      <c r="H30" s="21"/>
      <c r="I30" s="21"/>
      <c r="J30" s="22"/>
      <c r="K30" s="22"/>
      <c r="L30" s="20"/>
      <c r="M30" s="20"/>
      <c r="N30" s="20"/>
    </row>
    <row r="31" spans="1:14" ht="18.75" x14ac:dyDescent="0.3">
      <c r="A31" s="23" t="s">
        <v>13</v>
      </c>
      <c r="B31" s="24"/>
      <c r="C31" s="25">
        <f>D28</f>
        <v>184807</v>
      </c>
      <c r="H31" s="26"/>
      <c r="I31" s="26"/>
      <c r="J31" s="27"/>
      <c r="K31" s="26"/>
      <c r="L31" s="20"/>
      <c r="M31" s="20"/>
      <c r="N31" s="20"/>
    </row>
    <row r="32" spans="1:14" ht="18.75" x14ac:dyDescent="0.3">
      <c r="A32" s="23" t="s">
        <v>14</v>
      </c>
      <c r="B32" s="24"/>
      <c r="C32" s="25">
        <f>SUM(E28:L28)</f>
        <v>0</v>
      </c>
      <c r="H32" s="26"/>
      <c r="I32" s="26"/>
      <c r="J32" s="27"/>
      <c r="K32" s="26"/>
      <c r="L32" s="20"/>
      <c r="M32" s="20"/>
      <c r="N32" s="20"/>
    </row>
    <row r="33" spans="1:11" ht="18.75" x14ac:dyDescent="0.3">
      <c r="A33" s="23" t="s">
        <v>15</v>
      </c>
      <c r="B33" s="24"/>
      <c r="C33" s="25">
        <f>C31-C32</f>
        <v>184807</v>
      </c>
      <c r="H33" s="26"/>
      <c r="I33" s="26"/>
      <c r="J33" s="27"/>
      <c r="K33" s="26"/>
    </row>
    <row r="34" spans="1:11" x14ac:dyDescent="0.25">
      <c r="A34" s="19"/>
      <c r="D34" s="20"/>
      <c r="E34" s="20"/>
      <c r="F34" s="20"/>
      <c r="G34" s="20"/>
      <c r="H34" s="26"/>
      <c r="I34" s="26"/>
      <c r="J34" s="20"/>
      <c r="K34" s="20"/>
    </row>
    <row r="35" spans="1:11" ht="18.75" x14ac:dyDescent="0.3">
      <c r="A35" s="28" t="s">
        <v>16</v>
      </c>
      <c r="B35" s="29"/>
      <c r="C35" s="29"/>
      <c r="D35" s="30"/>
      <c r="E35" s="20"/>
      <c r="F35" s="20"/>
      <c r="G35" s="20"/>
      <c r="H35" s="20"/>
      <c r="I35" s="20"/>
      <c r="J35" s="20"/>
    </row>
    <row r="36" spans="1:11" x14ac:dyDescent="0.25">
      <c r="A36" s="31" t="s">
        <v>17</v>
      </c>
      <c r="B36" s="20"/>
      <c r="C36" s="20"/>
      <c r="D36" s="32"/>
      <c r="E36" s="20"/>
      <c r="F36" s="20"/>
      <c r="G36" s="20"/>
      <c r="H36" s="20"/>
      <c r="I36" s="20"/>
      <c r="J36" s="20"/>
    </row>
    <row r="37" spans="1:11" x14ac:dyDescent="0.25">
      <c r="A37" s="31" t="s">
        <v>18</v>
      </c>
      <c r="B37" s="20"/>
      <c r="C37" s="20"/>
      <c r="D37" s="32"/>
      <c r="E37" s="20"/>
      <c r="F37" s="20"/>
      <c r="G37" s="20"/>
      <c r="H37" s="20"/>
      <c r="I37" s="20"/>
      <c r="J37" s="20"/>
    </row>
    <row r="38" spans="1:11" ht="18.75" x14ac:dyDescent="0.3">
      <c r="A38" s="31" t="s">
        <v>19</v>
      </c>
      <c r="B38" s="20"/>
      <c r="C38" s="20"/>
      <c r="D38" s="32"/>
      <c r="E38" s="20"/>
      <c r="F38" s="20"/>
      <c r="G38" s="20"/>
      <c r="H38" s="20"/>
      <c r="I38" s="20"/>
      <c r="J38" s="20"/>
    </row>
    <row r="39" spans="1:11" x14ac:dyDescent="0.25">
      <c r="A39" s="31" t="s">
        <v>20</v>
      </c>
      <c r="B39" s="20"/>
      <c r="C39" s="20"/>
      <c r="D39" s="32"/>
      <c r="E39" s="20"/>
      <c r="F39" s="20"/>
      <c r="G39" s="20"/>
    </row>
    <row r="40" spans="1:11" x14ac:dyDescent="0.25">
      <c r="A40" s="33" t="s">
        <v>21</v>
      </c>
      <c r="B40" s="34"/>
      <c r="C40" s="34"/>
      <c r="D40" s="35"/>
      <c r="E40" s="20"/>
      <c r="F40" s="20"/>
      <c r="G40" s="20"/>
    </row>
  </sheetData>
  <mergeCells count="9">
    <mergeCell ref="N8:N9"/>
    <mergeCell ref="A30:C30"/>
    <mergeCell ref="D1:L1"/>
    <mergeCell ref="D2:L2"/>
    <mergeCell ref="D3:L4"/>
    <mergeCell ref="A8:A9"/>
    <mergeCell ref="B8:B9"/>
    <mergeCell ref="C8:C9"/>
    <mergeCell ref="D8:D9"/>
  </mergeCells>
  <pageMargins left="0.7" right="0.7" top="0.75" bottom="0.75" header="0.3" footer="0.3"/>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CTEI</vt:lpstr>
      <vt:lpstr>Perkins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Cassie N. Blickem</dc:creator>
  <cp:lastModifiedBy>Cassie N. Blickem</cp:lastModifiedBy>
  <cp:lastPrinted>2021-10-01T18:13:06Z</cp:lastPrinted>
  <dcterms:created xsi:type="dcterms:W3CDTF">2020-10-05T18:33:54Z</dcterms:created>
  <dcterms:modified xsi:type="dcterms:W3CDTF">2022-04-19T19:10:13Z</dcterms:modified>
</cp:coreProperties>
</file>