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X:\Valees\FY22 Budget &amp; Grants\"/>
    </mc:Choice>
  </mc:AlternateContent>
  <xr:revisionPtr revIDLastSave="0" documentId="13_ncr:1_{F66874CB-7D0F-4C75-BEA4-334447EF88B9}" xr6:coauthVersionLast="36" xr6:coauthVersionMax="36" xr10:uidLastSave="{00000000-0000-0000-0000-000000000000}"/>
  <bookViews>
    <workbookView xWindow="0" yWindow="0" windowWidth="23040" windowHeight="8190" xr2:uid="{5AF36B13-63DB-4308-A89B-3BD1E8B39E3A}"/>
  </bookViews>
  <sheets>
    <sheet name="CTEI" sheetId="1" r:id="rId1"/>
    <sheet name="Perkins "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2" i="1" l="1"/>
  <c r="H13" i="1"/>
  <c r="I13" i="1"/>
  <c r="I29" i="1"/>
  <c r="I24" i="1"/>
  <c r="I18" i="1"/>
  <c r="I31" i="1" l="1"/>
  <c r="H10" i="1" l="1"/>
  <c r="H11" i="1"/>
  <c r="H12" i="1"/>
  <c r="H14" i="1"/>
  <c r="H15" i="1"/>
  <c r="H16" i="1" l="1"/>
  <c r="H17" i="1"/>
  <c r="H19" i="1"/>
  <c r="H20" i="1"/>
  <c r="H21" i="1"/>
  <c r="H22" i="1"/>
  <c r="H23" i="1"/>
  <c r="H25" i="1"/>
  <c r="H26" i="1"/>
  <c r="H27" i="1"/>
  <c r="H28" i="1"/>
  <c r="H30" i="1"/>
  <c r="M29" i="2"/>
  <c r="N29" i="2"/>
  <c r="N11" i="2"/>
  <c r="N12" i="2"/>
  <c r="N13" i="2"/>
  <c r="N14" i="2"/>
  <c r="N15" i="2"/>
  <c r="N16" i="2"/>
  <c r="N17" i="2"/>
  <c r="N18" i="2"/>
  <c r="N19" i="2"/>
  <c r="N20" i="2"/>
  <c r="N21" i="2"/>
  <c r="N22" i="2"/>
  <c r="N23" i="2"/>
  <c r="N24" i="2"/>
  <c r="N25" i="2"/>
  <c r="N26" i="2"/>
  <c r="N27" i="2"/>
  <c r="N28" i="2"/>
  <c r="N10" i="2"/>
  <c r="O10" i="2"/>
  <c r="O11" i="2"/>
  <c r="O12" i="2"/>
  <c r="O13" i="2"/>
  <c r="O14" i="2"/>
  <c r="O15" i="2"/>
  <c r="O16" i="2"/>
  <c r="O17" i="2"/>
  <c r="O18" i="2"/>
  <c r="O19" i="2"/>
  <c r="O20" i="2"/>
  <c r="O21" i="2"/>
  <c r="O22" i="2"/>
  <c r="O23" i="2"/>
  <c r="O24" i="2"/>
  <c r="O25" i="2"/>
  <c r="O26" i="2"/>
  <c r="O27" i="2"/>
  <c r="O28" i="2"/>
  <c r="E29" i="2"/>
  <c r="F29" i="2"/>
  <c r="G29" i="2"/>
  <c r="H29" i="2"/>
  <c r="L29" i="2" l="1"/>
  <c r="K29" i="2"/>
  <c r="J29" i="2"/>
  <c r="I29" i="2"/>
  <c r="C33" i="2" s="1"/>
  <c r="D29" i="2"/>
  <c r="C32" i="2" s="1"/>
  <c r="G32" i="1"/>
  <c r="F32" i="1"/>
  <c r="E32" i="1"/>
  <c r="C35" i="1"/>
  <c r="I30" i="1"/>
  <c r="I28" i="1"/>
  <c r="I27" i="1"/>
  <c r="I26" i="1"/>
  <c r="I25" i="1"/>
  <c r="I23" i="1"/>
  <c r="I22" i="1"/>
  <c r="I21" i="1"/>
  <c r="I20" i="1"/>
  <c r="I19" i="1"/>
  <c r="I17" i="1"/>
  <c r="I16" i="1"/>
  <c r="I15" i="1"/>
  <c r="I14" i="1"/>
  <c r="I12" i="1"/>
  <c r="I11" i="1"/>
  <c r="I10" i="1"/>
  <c r="C36" i="1" l="1"/>
  <c r="C37" i="1" s="1"/>
  <c r="I32" i="1"/>
  <c r="H32" i="1"/>
  <c r="O29" i="2"/>
  <c r="C34" i="2"/>
</calcChain>
</file>

<file path=xl/sharedStrings.xml><?xml version="1.0" encoding="utf-8"?>
<sst xmlns="http://schemas.openxmlformats.org/spreadsheetml/2006/main" count="132" uniqueCount="69">
  <si>
    <t>School District</t>
  </si>
  <si>
    <t>Allocation</t>
  </si>
  <si>
    <t>Approved Grant</t>
  </si>
  <si>
    <t>Original</t>
  </si>
  <si>
    <t>Submit the general ledger for the CTEI grant with this spreadsheet.</t>
  </si>
  <si>
    <t xml:space="preserve">Expenditures recorded here and the general ledger should match. </t>
  </si>
  <si>
    <t>Line</t>
  </si>
  <si>
    <t xml:space="preserve">Account </t>
  </si>
  <si>
    <t xml:space="preserve">Approved grant narrative </t>
  </si>
  <si>
    <t>Approved budget</t>
  </si>
  <si>
    <t>Date of report XX/XX/20XX</t>
  </si>
  <si>
    <t>Remaining to be Expended</t>
  </si>
  <si>
    <t xml:space="preserve">Total </t>
  </si>
  <si>
    <t xml:space="preserve">Summary </t>
  </si>
  <si>
    <t>Total approved budget</t>
  </si>
  <si>
    <t>Total requested</t>
  </si>
  <si>
    <t>Remaining to be requested</t>
  </si>
  <si>
    <t>Grant amendments are required when:</t>
  </si>
  <si>
    <t>There is a signifcant change in program scope (e.g. adding a new component); or</t>
  </si>
  <si>
    <t>The grant recipient intends to budget for more available funds (i.e. federal carryover) - generally not applicable to VALEES sub-grantees; or</t>
  </si>
  <si>
    <r>
      <t xml:space="preserve">The expected expenditures exceed ISBE variance of </t>
    </r>
    <r>
      <rPr>
        <b/>
        <sz val="14"/>
        <color theme="1"/>
        <rFont val="Calibri"/>
        <family val="2"/>
        <scheme val="minor"/>
      </rPr>
      <t>10%</t>
    </r>
    <r>
      <rPr>
        <sz val="11"/>
        <color theme="1"/>
        <rFont val="Calibri"/>
        <family val="2"/>
        <scheme val="minor"/>
      </rPr>
      <t xml:space="preserve"> or </t>
    </r>
    <r>
      <rPr>
        <b/>
        <sz val="14"/>
        <color theme="1"/>
        <rFont val="Calibri"/>
        <family val="2"/>
        <scheme val="minor"/>
      </rPr>
      <t>$1,000</t>
    </r>
    <r>
      <rPr>
        <sz val="11"/>
        <color theme="1"/>
        <rFont val="Calibri"/>
        <family val="2"/>
        <scheme val="minor"/>
      </rPr>
      <t xml:space="preserve"> per object total, whichever is greater;</t>
    </r>
  </si>
  <si>
    <t>The grant recipient adds a new expenditure item.</t>
  </si>
  <si>
    <t>*Before submitting a grant amendment, contact the VALEES office to discuss.</t>
  </si>
  <si>
    <t>To benefit your students, VALEES and the Illinois State Board of Education expects your district to fully expend the grant dollars allocated.</t>
  </si>
  <si>
    <t>Amount</t>
  </si>
  <si>
    <t>Subtotal</t>
  </si>
  <si>
    <t>1000-300</t>
  </si>
  <si>
    <t>1000-400</t>
  </si>
  <si>
    <t>Career &amp; Technical Education Improvement FY22</t>
  </si>
  <si>
    <t>Perkins FY22</t>
  </si>
  <si>
    <t>June 30, 2022 grant fiscal year ends - Do NOT expect an extension</t>
  </si>
  <si>
    <t>Monday, March 21, 2021 last day to submit a FY21 grant amendment to VALEES</t>
  </si>
  <si>
    <t>1000-100</t>
  </si>
  <si>
    <t>Kaneland CUSD 302</t>
  </si>
  <si>
    <t>1000-200</t>
  </si>
  <si>
    <t>Employee Benefits for hourly wage for CTE Labs and CTE Media Planner.</t>
  </si>
  <si>
    <t>Career Safe Software Training Program for approved CTE programs to assist student development of professional workplace skills.</t>
  </si>
  <si>
    <t>Cost incurred for Field Trips related to CTE (registration fees, transportation) by students at the high school to enhance the Ag, Foods, Business and Industrial Tech.</t>
  </si>
  <si>
    <t>Supplies and materials for approved CTE courses.</t>
  </si>
  <si>
    <t>Supplies for Middle School Industrial Technology program.</t>
  </si>
  <si>
    <t>SAWGRASS VIRTUOSO SG1000 DESKTOP SUBLIMATION TRANSFER PRINTER for Graphic Communications program. Students will learn about specialty printing and dye sublimation (1 @ $1549). The Kaneland School District #302 School Board made the changes to a $4999 threshold designation for capital expenditures at the board meeting of 2-10-20) Because these pieces of equipment fall between $500 and $4999, a non-capitalization object code is being used.</t>
  </si>
  <si>
    <t>Bandsaw for 6-8 grade Industrial Technology to assist students learning trades, safety, and management skills 1 @ $1200. The Kaneland School District #302 School Board made the changes to a $4999 threshold designation for capital expenditures at the board meeting of 2-10-20) Because these pieces of equipment fall between $500 and $4999, a non-capitalization object code is being used.</t>
  </si>
  <si>
    <t>Supplies (Elementary) Career Day Materials</t>
  </si>
  <si>
    <t>Materials and media to provide educational information about pathways and career opportunities through CTE.</t>
  </si>
  <si>
    <t>Subs for CTE to attend CTE/VALEES meetings, committee meetings, state and national conferences</t>
  </si>
  <si>
    <t>Employee Benefits for substitutes for CTE meetings, state and national conferences.</t>
  </si>
  <si>
    <t>Registration fees, travel and related expenses for Nicole Larsen (CTE Department Chair and teacher, Carri Oslager (high school Curriculum and Instruction Assistant Principal), and Kirstin Murphy (high school Instructional Coach for CTE) for the ACTE conference out of state in New Orleans, Louisianna. Registration $645 each, registration total $1935. Hotel $254 per night, hotel total $2286. Airfare $500 each, airfare total $1500. Food per diem $50, food total $600. Transportation to and from airports $70, transportation total $420. Registration, hotel, airfare, food, airport transportation total $6941. The benefits of this conference include current practices and trends in CTE as well as bringing awareness to advancing student opportunities for Special Populations, equity and non-traditional career tracks. Experience will be shared and discussed with department members upon return.</t>
  </si>
  <si>
    <t>Mileage for CTE staff to attend VALEES meetings, activities, conferences, and other related meetings (Mileage for VALEES $300)</t>
  </si>
  <si>
    <t>Nearpod subscriptions for CTE teacher</t>
  </si>
  <si>
    <t>Industry-recognized OSHA credential fees for students for building occupations ($25 per credential, 20 students, total $500).</t>
  </si>
  <si>
    <t>1000-500</t>
  </si>
  <si>
    <t>Code Avengers license (total $800) for approved Computer Programming course to aide students learning code via an interactive method.</t>
  </si>
  <si>
    <t>Arduino Kits (total $206) for approved Computer Programming.</t>
  </si>
  <si>
    <t>X-Carve Pro machine, with additional components included for Manufacturing, Engineering, Technology and Trades Program (1@$9495). Because these pieces of equipment fall over $5,000, a capitalization object code is being used. (As of District #302 Kaneland School Board meeting 2-10-20)</t>
  </si>
  <si>
    <t>Dual Draft Table for approved Construction Trade courses (1@$8600). Because these pieces of equipment fall over $5,000, a capitalization object code is being used. (As of District #302 Kaneland School Board meeting 2-10-20)</t>
  </si>
  <si>
    <t>Amendment 1</t>
  </si>
  <si>
    <t>Hourly wage ($38 x 12, total $456) per the agreement between the Board of Education - District #302 and Kaneland IEA/NEA for a CTE teacher(s), maintain open CTE computer labs and Industrial Tech Labs for after-school hours strengthen academic skills of students in the CTE programs and preparation of program of study/curriculum development. Hourly wage for the year: D. Wukitsch at $152 or .2% of $79784, J. Conroy at $152 or .2% of $64529, and R. Grisch at $152 or .2% of $79784 for 4 hours each.</t>
  </si>
  <si>
    <t>Hourly wage ($38 x 21, total $798) for CTE Media Planner for advancement of Career Development Experience for CTE students. Eric Baron and Nicole Larsen will produce printed and digital media for distribution to students and parents about careers, including non-traditional) and course information with a focus on Career Development Experience for students to explore their intended field of expertise to strengthen their technical and soft skills (N. Larsen $266 or .3 of $92784, D. Wukitsch $266 or .% of $79784, and J. Conroy $266 at .5% of $64529 for 7 hours each).</t>
  </si>
  <si>
    <t>Monitors for approved business program computer labs 37 @ $331 each total $12230.</t>
  </si>
  <si>
    <t>Dual Draft Table for approved Construction Trade courses (1@$1706). The majority of this piece of equipment was paid out of the Perkins grant. Because these pieces of equipment fall over $5,000, a capitalization object code is being used. (As of District #302 Kaneland School Board meeting 2-10-20)</t>
  </si>
  <si>
    <t>Elementary career presenter.</t>
  </si>
  <si>
    <t>1000-700</t>
  </si>
  <si>
    <t>20 iPad Pro's with pencil and keyboard for approved graphics program 20@$858 each, total $17160. Graphics students will use the iPads to learn leading design skills as used in the industry. The Kaneland School District #302 School Board made the changes to a $4999 threshold designation for capital expenditures at the board meeting of 2-10-20) Because these pieces of equipment fall between $500 and $4999, a non-capitalization object code is being used.</t>
  </si>
  <si>
    <t>2120-300</t>
  </si>
  <si>
    <t>2120-400</t>
  </si>
  <si>
    <t>2210-100</t>
  </si>
  <si>
    <t>2210-200</t>
  </si>
  <si>
    <t>2210-300</t>
  </si>
  <si>
    <t>2230-300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</si>
</sst>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0" x14ac:knownFonts="1">
    <font>
      <sz val="11"/>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sz val="12"/>
      <color rgb="FFFF0000"/>
      <name val="Calibri"/>
      <family val="2"/>
      <scheme val="minor"/>
    </font>
    <font>
      <b/>
      <sz val="12"/>
      <color rgb="FFFF0000"/>
      <name val="Calibri"/>
      <family val="2"/>
      <scheme val="minor"/>
    </font>
    <font>
      <sz val="7"/>
      <color rgb="FF000000"/>
      <name val="Verdana"/>
      <family val="2"/>
    </font>
    <font>
      <sz val="9"/>
      <color theme="1"/>
      <name val="Verdana"/>
      <family val="2"/>
    </font>
    <font>
      <sz val="14"/>
      <color theme="1"/>
      <name val="Calibri"/>
      <family val="2"/>
      <scheme val="minor"/>
    </font>
    <font>
      <sz val="9"/>
      <color rgb="FF000000"/>
      <name val="Verdana"/>
      <family val="2"/>
    </font>
  </fonts>
  <fills count="4">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54">
    <xf numFmtId="0" fontId="0" fillId="0" borderId="0" xfId="0"/>
    <xf numFmtId="0" fontId="2" fillId="0" borderId="0" xfId="0" applyFont="1"/>
    <xf numFmtId="0" fontId="1" fillId="0" borderId="0" xfId="0" applyFont="1"/>
    <xf numFmtId="0" fontId="3" fillId="0" borderId="0" xfId="0" applyFont="1" applyAlignment="1">
      <alignment horizontal="left"/>
    </xf>
    <xf numFmtId="164" fontId="3" fillId="0" borderId="0" xfId="0" applyNumberFormat="1" applyFont="1" applyAlignment="1">
      <alignment horizontal="left"/>
    </xf>
    <xf numFmtId="14" fontId="3" fillId="0" borderId="0" xfId="0" applyNumberFormat="1" applyFont="1" applyAlignment="1">
      <alignment horizontal="left"/>
    </xf>
    <xf numFmtId="0" fontId="5" fillId="0" borderId="0" xfId="0" applyFont="1"/>
    <xf numFmtId="14" fontId="1" fillId="2" borderId="2" xfId="0" applyNumberFormat="1" applyFont="1" applyFill="1" applyBorder="1" applyAlignment="1">
      <alignment wrapText="1"/>
    </xf>
    <xf numFmtId="0" fontId="0" fillId="0" borderId="2" xfId="0" applyBorder="1" applyAlignment="1">
      <alignment horizontal="center"/>
    </xf>
    <xf numFmtId="0" fontId="0" fillId="0" borderId="4" xfId="0" applyBorder="1" applyAlignment="1">
      <alignment horizontal="left" vertical="top"/>
    </xf>
    <xf numFmtId="0" fontId="0" fillId="0" borderId="2" xfId="0" applyBorder="1" applyAlignment="1">
      <alignment horizontal="left" vertical="top" wrapText="1"/>
    </xf>
    <xf numFmtId="44" fontId="0" fillId="0" borderId="5" xfId="0" applyNumberFormat="1" applyBorder="1"/>
    <xf numFmtId="44" fontId="0" fillId="0" borderId="2" xfId="0" applyNumberFormat="1" applyBorder="1"/>
    <xf numFmtId="44" fontId="0" fillId="0" borderId="0" xfId="0" applyNumberFormat="1"/>
    <xf numFmtId="0" fontId="6" fillId="0" borderId="2" xfId="0" applyFont="1" applyBorder="1"/>
    <xf numFmtId="0" fontId="7" fillId="3" borderId="2" xfId="0" applyFont="1" applyFill="1" applyBorder="1" applyAlignment="1">
      <alignment horizontal="left" vertical="center" wrapText="1"/>
    </xf>
    <xf numFmtId="0" fontId="0" fillId="0" borderId="2" xfId="0" applyBorder="1" applyAlignment="1">
      <alignment horizontal="left" vertical="top"/>
    </xf>
    <xf numFmtId="0" fontId="0" fillId="0" borderId="2" xfId="0" applyBorder="1" applyAlignment="1">
      <alignment wrapText="1"/>
    </xf>
    <xf numFmtId="0" fontId="0" fillId="0" borderId="2" xfId="0" applyBorder="1"/>
    <xf numFmtId="0" fontId="0" fillId="0" borderId="0" xfId="0" applyBorder="1" applyAlignment="1">
      <alignment horizontal="center"/>
    </xf>
    <xf numFmtId="0" fontId="0" fillId="0" borderId="0" xfId="0" applyBorder="1"/>
    <xf numFmtId="0" fontId="1" fillId="0" borderId="0" xfId="0" applyFont="1" applyBorder="1" applyAlignment="1">
      <alignment wrapText="1"/>
    </xf>
    <xf numFmtId="0" fontId="1" fillId="0" borderId="0" xfId="0" applyFont="1" applyBorder="1"/>
    <xf numFmtId="0" fontId="8" fillId="0" borderId="2" xfId="0" applyFont="1" applyBorder="1"/>
    <xf numFmtId="0" fontId="0" fillId="0" borderId="2" xfId="0" applyFont="1" applyBorder="1"/>
    <xf numFmtId="44" fontId="3" fillId="0" borderId="2" xfId="0" applyNumberFormat="1" applyFont="1" applyBorder="1" applyAlignment="1"/>
    <xf numFmtId="44" fontId="0" fillId="0" borderId="0" xfId="0" applyNumberFormat="1" applyBorder="1"/>
    <xf numFmtId="44" fontId="0" fillId="0" borderId="0" xfId="0" applyNumberFormat="1" applyFont="1" applyBorder="1"/>
    <xf numFmtId="0" fontId="2" fillId="0" borderId="6" xfId="0" applyFont="1" applyBorder="1"/>
    <xf numFmtId="0" fontId="0" fillId="0" borderId="7" xfId="0" applyBorder="1"/>
    <xf numFmtId="0" fontId="0" fillId="0" borderId="8" xfId="0" applyBorder="1"/>
    <xf numFmtId="0" fontId="0" fillId="0" borderId="9" xfId="0" applyBorder="1"/>
    <xf numFmtId="0" fontId="0" fillId="0" borderId="10" xfId="0" applyBorder="1"/>
    <xf numFmtId="0" fontId="1" fillId="0" borderId="11" xfId="0" applyFont="1" applyFill="1" applyBorder="1"/>
    <xf numFmtId="0" fontId="0" fillId="0" borderId="12" xfId="0" applyBorder="1"/>
    <xf numFmtId="0" fontId="0" fillId="0" borderId="13" xfId="0" applyBorder="1"/>
    <xf numFmtId="0" fontId="8" fillId="0" borderId="0" xfId="0" applyFont="1"/>
    <xf numFmtId="0" fontId="0" fillId="0" borderId="0" xfId="0" applyFont="1"/>
    <xf numFmtId="0" fontId="4" fillId="0" borderId="0" xfId="0" applyFont="1" applyAlignment="1">
      <alignment horizontal="left"/>
    </xf>
    <xf numFmtId="0" fontId="4" fillId="0" borderId="0" xfId="0" applyFont="1" applyAlignment="1">
      <alignment horizontal="left" vertical="top" wrapText="1"/>
    </xf>
    <xf numFmtId="14" fontId="1" fillId="2" borderId="1" xfId="0" applyNumberFormat="1" applyFont="1" applyFill="1" applyBorder="1" applyAlignment="1">
      <alignment wrapText="1"/>
    </xf>
    <xf numFmtId="14" fontId="1" fillId="2" borderId="3" xfId="0" applyNumberFormat="1" applyFont="1" applyFill="1" applyBorder="1" applyAlignment="1">
      <alignment wrapText="1"/>
    </xf>
    <xf numFmtId="0" fontId="9" fillId="0" borderId="2" xfId="0" applyFont="1" applyBorder="1" applyAlignment="1">
      <alignment wrapText="1"/>
    </xf>
    <xf numFmtId="0" fontId="0" fillId="0" borderId="4" xfId="0" applyBorder="1" applyAlignment="1">
      <alignment horizontal="center"/>
    </xf>
    <xf numFmtId="0" fontId="0" fillId="0" borderId="3" xfId="0" applyBorder="1"/>
    <xf numFmtId="0" fontId="2" fillId="2" borderId="1" xfId="0" applyFont="1" applyFill="1" applyBorder="1" applyAlignment="1">
      <alignment horizontal="center" wrapText="1"/>
    </xf>
    <xf numFmtId="0" fontId="2" fillId="2" borderId="3" xfId="0" applyFont="1" applyFill="1" applyBorder="1" applyAlignment="1">
      <alignment horizontal="center" wrapText="1"/>
    </xf>
    <xf numFmtId="0" fontId="2" fillId="0" borderId="2" xfId="0" applyFont="1" applyBorder="1" applyAlignment="1">
      <alignment horizontal="left"/>
    </xf>
    <xf numFmtId="0" fontId="4" fillId="0" borderId="0" xfId="0" applyFont="1" applyAlignment="1">
      <alignment horizontal="left"/>
    </xf>
    <xf numFmtId="0" fontId="4" fillId="0" borderId="0" xfId="0" applyFont="1" applyAlignment="1">
      <alignment horizontal="left" vertical="top" wrapText="1"/>
    </xf>
    <xf numFmtId="0" fontId="2" fillId="0" borderId="0" xfId="0" applyFont="1" applyAlignment="1">
      <alignment horizontal="left" wrapText="1"/>
    </xf>
    <xf numFmtId="0" fontId="2" fillId="2" borderId="1" xfId="0" applyFont="1" applyFill="1" applyBorder="1" applyAlignment="1">
      <alignment horizontal="center"/>
    </xf>
    <xf numFmtId="0" fontId="2" fillId="2" borderId="3" xfId="0" applyFont="1" applyFill="1" applyBorder="1" applyAlignment="1">
      <alignment horizontal="center"/>
    </xf>
    <xf numFmtId="0" fontId="9"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83E3F-092A-409B-B6CA-11C5F044D0A0}">
  <sheetPr codeName="Sheet1"/>
  <dimension ref="A1:K44"/>
  <sheetViews>
    <sheetView tabSelected="1" topLeftCell="A31" zoomScale="130" zoomScaleNormal="130" workbookViewId="0">
      <selection activeCell="B32" sqref="B32"/>
    </sheetView>
  </sheetViews>
  <sheetFormatPr defaultRowHeight="15" x14ac:dyDescent="0.25"/>
  <cols>
    <col min="1" max="1" width="4.7109375" bestFit="1" customWidth="1"/>
    <col min="2" max="2" width="34" customWidth="1"/>
    <col min="3" max="3" width="82" customWidth="1"/>
    <col min="4" max="4" width="16.5703125" bestFit="1" customWidth="1"/>
    <col min="5" max="5" width="15.85546875" customWidth="1"/>
    <col min="6" max="7" width="14.140625" customWidth="1"/>
    <col min="8" max="8" width="14.42578125" customWidth="1"/>
    <col min="9" max="9" width="16.85546875" customWidth="1"/>
  </cols>
  <sheetData>
    <row r="1" spans="1:11" ht="41.45" customHeight="1" x14ac:dyDescent="0.3">
      <c r="A1" s="50" t="s">
        <v>28</v>
      </c>
      <c r="B1" s="50"/>
      <c r="C1" s="3"/>
      <c r="D1" s="48" t="s">
        <v>31</v>
      </c>
      <c r="E1" s="48"/>
      <c r="F1" s="48"/>
      <c r="G1" s="48"/>
      <c r="H1" s="38"/>
    </row>
    <row r="2" spans="1:11" ht="18.75" x14ac:dyDescent="0.3">
      <c r="A2" s="36" t="s">
        <v>0</v>
      </c>
      <c r="B2" s="37"/>
      <c r="C2" s="3" t="s">
        <v>33</v>
      </c>
      <c r="D2" s="48" t="s">
        <v>30</v>
      </c>
      <c r="E2" s="48"/>
      <c r="F2" s="48"/>
      <c r="G2" s="48"/>
      <c r="H2" s="38"/>
    </row>
    <row r="3" spans="1:11" ht="18.75" x14ac:dyDescent="0.3">
      <c r="A3" s="36" t="s">
        <v>1</v>
      </c>
      <c r="B3" s="37"/>
      <c r="C3" s="4">
        <v>50538</v>
      </c>
      <c r="D3" s="49" t="s">
        <v>23</v>
      </c>
      <c r="E3" s="49"/>
      <c r="F3" s="49"/>
      <c r="G3" s="49"/>
      <c r="H3" s="39"/>
    </row>
    <row r="4" spans="1:11" ht="18.75" x14ac:dyDescent="0.3">
      <c r="A4" s="36" t="s">
        <v>2</v>
      </c>
      <c r="B4" s="37"/>
      <c r="C4" s="3" t="s">
        <v>55</v>
      </c>
      <c r="D4" s="49"/>
      <c r="E4" s="49"/>
      <c r="F4" s="49"/>
      <c r="G4" s="49"/>
      <c r="H4" s="39"/>
    </row>
    <row r="5" spans="1:11" ht="18.75" x14ac:dyDescent="0.3">
      <c r="A5" s="36"/>
      <c r="B5" s="37"/>
      <c r="C5" s="5"/>
      <c r="D5" s="6" t="s">
        <v>4</v>
      </c>
    </row>
    <row r="6" spans="1:11" ht="18.75" x14ac:dyDescent="0.3">
      <c r="A6" s="1"/>
      <c r="B6" s="2"/>
      <c r="C6" s="5"/>
      <c r="D6" s="6" t="s">
        <v>5</v>
      </c>
    </row>
    <row r="8" spans="1:11" ht="30.6" customHeight="1" x14ac:dyDescent="0.25">
      <c r="A8" s="51" t="s">
        <v>6</v>
      </c>
      <c r="B8" s="51" t="s">
        <v>7</v>
      </c>
      <c r="C8" s="51" t="s">
        <v>8</v>
      </c>
      <c r="D8" s="45" t="s">
        <v>9</v>
      </c>
      <c r="E8" s="7" t="s">
        <v>10</v>
      </c>
      <c r="F8" s="7" t="s">
        <v>10</v>
      </c>
      <c r="G8" s="7" t="s">
        <v>10</v>
      </c>
      <c r="H8" s="40"/>
      <c r="I8" s="45" t="s">
        <v>11</v>
      </c>
    </row>
    <row r="9" spans="1:11" ht="39" customHeight="1" x14ac:dyDescent="0.25">
      <c r="A9" s="52"/>
      <c r="B9" s="52"/>
      <c r="C9" s="52"/>
      <c r="D9" s="46"/>
      <c r="E9" s="7" t="s">
        <v>24</v>
      </c>
      <c r="F9" s="7" t="s">
        <v>24</v>
      </c>
      <c r="G9" s="7" t="s">
        <v>24</v>
      </c>
      <c r="H9" s="41" t="s">
        <v>25</v>
      </c>
      <c r="I9" s="46"/>
    </row>
    <row r="10" spans="1:11" ht="90" x14ac:dyDescent="0.25">
      <c r="A10" s="8">
        <v>1</v>
      </c>
      <c r="B10" s="9" t="s">
        <v>32</v>
      </c>
      <c r="C10" s="10" t="s">
        <v>56</v>
      </c>
      <c r="D10" s="11">
        <v>456</v>
      </c>
      <c r="E10" s="12"/>
      <c r="F10" s="12"/>
      <c r="G10" s="12"/>
      <c r="H10" s="12">
        <f t="shared" ref="H10:H32" si="0">SUM(E10:G10)</f>
        <v>0</v>
      </c>
      <c r="I10" s="12">
        <f t="shared" ref="I10:I31" si="1">D10-SUM(E10:G10)</f>
        <v>456</v>
      </c>
    </row>
    <row r="11" spans="1:11" ht="105" x14ac:dyDescent="0.25">
      <c r="A11" s="8">
        <v>2</v>
      </c>
      <c r="B11" s="9" t="s">
        <v>32</v>
      </c>
      <c r="C11" s="10" t="s">
        <v>57</v>
      </c>
      <c r="D11" s="11">
        <v>798</v>
      </c>
      <c r="E11" s="12"/>
      <c r="F11" s="12"/>
      <c r="G11" s="12"/>
      <c r="H11" s="12">
        <f t="shared" si="0"/>
        <v>0</v>
      </c>
      <c r="I11" s="12">
        <f t="shared" si="1"/>
        <v>798</v>
      </c>
      <c r="K11" s="13"/>
    </row>
    <row r="12" spans="1:11" x14ac:dyDescent="0.25">
      <c r="A12" s="8">
        <v>3</v>
      </c>
      <c r="B12" s="9" t="s">
        <v>34</v>
      </c>
      <c r="C12" s="42" t="s">
        <v>35</v>
      </c>
      <c r="D12" s="11">
        <v>44</v>
      </c>
      <c r="E12" s="12"/>
      <c r="F12" s="12"/>
      <c r="G12" s="12"/>
      <c r="H12" s="12">
        <f t="shared" si="0"/>
        <v>0</v>
      </c>
      <c r="I12" s="12">
        <f t="shared" si="1"/>
        <v>44</v>
      </c>
    </row>
    <row r="13" spans="1:11" ht="24" x14ac:dyDescent="0.25">
      <c r="A13" s="8">
        <v>4</v>
      </c>
      <c r="B13" s="9" t="s">
        <v>26</v>
      </c>
      <c r="C13" s="42" t="s">
        <v>36</v>
      </c>
      <c r="D13" s="11">
        <v>499</v>
      </c>
      <c r="E13" s="12"/>
      <c r="F13" s="12"/>
      <c r="G13" s="12"/>
      <c r="H13" s="12">
        <f t="shared" si="0"/>
        <v>0</v>
      </c>
      <c r="I13" s="12">
        <f t="shared" si="1"/>
        <v>499</v>
      </c>
    </row>
    <row r="14" spans="1:11" ht="24" x14ac:dyDescent="0.25">
      <c r="A14" s="8">
        <v>5</v>
      </c>
      <c r="B14" s="9" t="s">
        <v>26</v>
      </c>
      <c r="C14" s="42" t="s">
        <v>37</v>
      </c>
      <c r="D14" s="11">
        <v>400</v>
      </c>
      <c r="E14" s="12"/>
      <c r="F14" s="12"/>
      <c r="G14" s="12"/>
      <c r="H14" s="12">
        <f t="shared" si="0"/>
        <v>0</v>
      </c>
      <c r="I14" s="12">
        <f t="shared" si="1"/>
        <v>400</v>
      </c>
    </row>
    <row r="15" spans="1:11" x14ac:dyDescent="0.25">
      <c r="A15" s="8">
        <v>6</v>
      </c>
      <c r="B15" s="9" t="s">
        <v>27</v>
      </c>
      <c r="C15" s="42" t="s">
        <v>38</v>
      </c>
      <c r="D15" s="11">
        <v>929</v>
      </c>
      <c r="E15" s="12"/>
      <c r="F15" s="12"/>
      <c r="G15" s="12"/>
      <c r="H15" s="12">
        <f t="shared" si="0"/>
        <v>0</v>
      </c>
      <c r="I15" s="12">
        <f t="shared" si="1"/>
        <v>929</v>
      </c>
    </row>
    <row r="16" spans="1:11" x14ac:dyDescent="0.25">
      <c r="A16" s="8">
        <v>7</v>
      </c>
      <c r="B16" s="9" t="s">
        <v>27</v>
      </c>
      <c r="C16" s="42" t="s">
        <v>39</v>
      </c>
      <c r="D16" s="11">
        <v>396</v>
      </c>
      <c r="E16" s="12"/>
      <c r="F16" s="12"/>
      <c r="G16" s="12"/>
      <c r="H16" s="12">
        <f t="shared" si="0"/>
        <v>0</v>
      </c>
      <c r="I16" s="12">
        <f t="shared" si="1"/>
        <v>396</v>
      </c>
    </row>
    <row r="17" spans="1:9" x14ac:dyDescent="0.25">
      <c r="A17" s="8">
        <v>8</v>
      </c>
      <c r="B17" s="9" t="s">
        <v>27</v>
      </c>
      <c r="C17" s="42" t="s">
        <v>58</v>
      </c>
      <c r="D17" s="11">
        <v>12230</v>
      </c>
      <c r="E17" s="12"/>
      <c r="F17" s="12"/>
      <c r="G17" s="12"/>
      <c r="H17" s="12">
        <f t="shared" si="0"/>
        <v>0</v>
      </c>
      <c r="I17" s="12">
        <f t="shared" si="1"/>
        <v>12230</v>
      </c>
    </row>
    <row r="18" spans="1:9" ht="46.5" x14ac:dyDescent="0.25">
      <c r="A18" s="8">
        <v>9</v>
      </c>
      <c r="B18" s="9" t="s">
        <v>50</v>
      </c>
      <c r="C18" s="42" t="s">
        <v>59</v>
      </c>
      <c r="D18" s="11">
        <v>1706</v>
      </c>
      <c r="E18" s="12"/>
      <c r="F18" s="12"/>
      <c r="G18" s="12"/>
      <c r="H18" s="12"/>
      <c r="I18" s="12">
        <f t="shared" si="1"/>
        <v>1706</v>
      </c>
    </row>
    <row r="19" spans="1:9" ht="69" x14ac:dyDescent="0.25">
      <c r="A19" s="8">
        <v>10</v>
      </c>
      <c r="B19" s="9" t="s">
        <v>61</v>
      </c>
      <c r="C19" s="42" t="s">
        <v>40</v>
      </c>
      <c r="D19" s="11">
        <v>1549</v>
      </c>
      <c r="E19" s="12"/>
      <c r="F19" s="12"/>
      <c r="G19" s="12"/>
      <c r="H19" s="12">
        <f t="shared" si="0"/>
        <v>0</v>
      </c>
      <c r="I19" s="12">
        <f t="shared" si="1"/>
        <v>1549</v>
      </c>
    </row>
    <row r="20" spans="1:9" ht="69" x14ac:dyDescent="0.25">
      <c r="A20" s="8">
        <v>11</v>
      </c>
      <c r="B20" s="9" t="s">
        <v>61</v>
      </c>
      <c r="C20" s="42" t="s">
        <v>62</v>
      </c>
      <c r="D20" s="11">
        <v>17160</v>
      </c>
      <c r="E20" s="12"/>
      <c r="F20" s="12"/>
      <c r="G20" s="12"/>
      <c r="H20" s="12">
        <f t="shared" si="0"/>
        <v>0</v>
      </c>
      <c r="I20" s="12">
        <f t="shared" si="1"/>
        <v>17160</v>
      </c>
    </row>
    <row r="21" spans="1:9" ht="57.75" x14ac:dyDescent="0.25">
      <c r="A21" s="8">
        <v>12</v>
      </c>
      <c r="B21" s="9" t="s">
        <v>61</v>
      </c>
      <c r="C21" s="42" t="s">
        <v>41</v>
      </c>
      <c r="D21" s="11">
        <v>1200</v>
      </c>
      <c r="E21" s="12"/>
      <c r="F21" s="12"/>
      <c r="G21" s="12"/>
      <c r="H21" s="12">
        <f t="shared" si="0"/>
        <v>0</v>
      </c>
      <c r="I21" s="12">
        <f t="shared" si="1"/>
        <v>1200</v>
      </c>
    </row>
    <row r="22" spans="1:9" x14ac:dyDescent="0.25">
      <c r="A22" s="8">
        <v>13</v>
      </c>
      <c r="B22" s="9" t="s">
        <v>63</v>
      </c>
      <c r="C22" s="42" t="s">
        <v>60</v>
      </c>
      <c r="D22" s="11">
        <v>2300</v>
      </c>
      <c r="E22" s="12"/>
      <c r="F22" s="12"/>
      <c r="G22" s="12"/>
      <c r="H22" s="12">
        <f t="shared" si="0"/>
        <v>0</v>
      </c>
      <c r="I22" s="12">
        <f t="shared" si="1"/>
        <v>2300</v>
      </c>
    </row>
    <row r="23" spans="1:9" ht="24" x14ac:dyDescent="0.25">
      <c r="A23" s="8">
        <v>14</v>
      </c>
      <c r="B23" s="9" t="s">
        <v>64</v>
      </c>
      <c r="C23" s="42" t="s">
        <v>43</v>
      </c>
      <c r="D23" s="11">
        <v>354</v>
      </c>
      <c r="E23" s="12"/>
      <c r="F23" s="12"/>
      <c r="G23" s="12"/>
      <c r="H23" s="12">
        <f t="shared" si="0"/>
        <v>0</v>
      </c>
      <c r="I23" s="12">
        <f t="shared" si="1"/>
        <v>354</v>
      </c>
    </row>
    <row r="24" spans="1:9" x14ac:dyDescent="0.25">
      <c r="A24" s="8">
        <v>15</v>
      </c>
      <c r="B24" s="9" t="s">
        <v>64</v>
      </c>
      <c r="C24" s="53" t="s">
        <v>42</v>
      </c>
      <c r="D24" s="11">
        <v>608</v>
      </c>
      <c r="E24" s="12"/>
      <c r="F24" s="12"/>
      <c r="G24" s="12"/>
      <c r="H24" s="12"/>
      <c r="I24" s="12">
        <f t="shared" si="1"/>
        <v>608</v>
      </c>
    </row>
    <row r="25" spans="1:9" ht="24" x14ac:dyDescent="0.25">
      <c r="A25" s="8">
        <v>16</v>
      </c>
      <c r="B25" s="9" t="s">
        <v>65</v>
      </c>
      <c r="C25" s="42" t="s">
        <v>44</v>
      </c>
      <c r="D25" s="11">
        <v>1000</v>
      </c>
      <c r="E25" s="12"/>
      <c r="F25" s="12"/>
      <c r="G25" s="12"/>
      <c r="H25" s="12">
        <f t="shared" si="0"/>
        <v>0</v>
      </c>
      <c r="I25" s="12">
        <f t="shared" si="1"/>
        <v>1000</v>
      </c>
    </row>
    <row r="26" spans="1:9" x14ac:dyDescent="0.25">
      <c r="A26" s="8">
        <v>17</v>
      </c>
      <c r="B26" s="9" t="s">
        <v>66</v>
      </c>
      <c r="C26" s="42" t="s">
        <v>45</v>
      </c>
      <c r="D26" s="11">
        <v>33</v>
      </c>
      <c r="E26" s="12"/>
      <c r="F26" s="12"/>
      <c r="G26" s="12"/>
      <c r="H26" s="12">
        <f t="shared" si="0"/>
        <v>0</v>
      </c>
      <c r="I26" s="12">
        <f t="shared" si="1"/>
        <v>33</v>
      </c>
    </row>
    <row r="27" spans="1:9" ht="125.25" x14ac:dyDescent="0.25">
      <c r="A27" s="8">
        <v>18</v>
      </c>
      <c r="B27" s="9" t="s">
        <v>67</v>
      </c>
      <c r="C27" s="42" t="s">
        <v>46</v>
      </c>
      <c r="D27" s="11">
        <v>7956</v>
      </c>
      <c r="E27" s="12"/>
      <c r="F27" s="12"/>
      <c r="G27" s="12"/>
      <c r="H27" s="12">
        <f t="shared" si="0"/>
        <v>0</v>
      </c>
      <c r="I27" s="12">
        <f t="shared" si="1"/>
        <v>7956</v>
      </c>
    </row>
    <row r="28" spans="1:9" ht="24" x14ac:dyDescent="0.25">
      <c r="A28" s="8">
        <v>19</v>
      </c>
      <c r="B28" s="9" t="s">
        <v>67</v>
      </c>
      <c r="C28" s="42" t="s">
        <v>47</v>
      </c>
      <c r="D28" s="11">
        <v>300</v>
      </c>
      <c r="E28" s="12"/>
      <c r="F28" s="12"/>
      <c r="G28" s="12"/>
      <c r="H28" s="12">
        <f t="shared" si="0"/>
        <v>0</v>
      </c>
      <c r="I28" s="12">
        <f t="shared" si="1"/>
        <v>300</v>
      </c>
    </row>
    <row r="29" spans="1:9" x14ac:dyDescent="0.25">
      <c r="A29" s="8">
        <v>20</v>
      </c>
      <c r="B29" s="9" t="s">
        <v>67</v>
      </c>
      <c r="C29" s="53" t="s">
        <v>47</v>
      </c>
      <c r="D29" s="11">
        <v>300</v>
      </c>
      <c r="E29" s="12"/>
      <c r="F29" s="12"/>
      <c r="G29" s="12"/>
      <c r="H29" s="12"/>
      <c r="I29" s="12">
        <f t="shared" si="1"/>
        <v>300</v>
      </c>
    </row>
    <row r="30" spans="1:9" x14ac:dyDescent="0.25">
      <c r="A30" s="8">
        <v>21</v>
      </c>
      <c r="B30" s="43" t="s">
        <v>67</v>
      </c>
      <c r="C30" s="42" t="s">
        <v>48</v>
      </c>
      <c r="D30" s="11">
        <v>120</v>
      </c>
      <c r="E30" s="12"/>
      <c r="F30" s="12"/>
      <c r="G30" s="12"/>
      <c r="H30" s="12">
        <f t="shared" si="0"/>
        <v>0</v>
      </c>
      <c r="I30" s="12">
        <f t="shared" si="1"/>
        <v>120</v>
      </c>
    </row>
    <row r="31" spans="1:9" ht="22.5" x14ac:dyDescent="0.25">
      <c r="A31" s="8">
        <v>22</v>
      </c>
      <c r="B31" s="43" t="s">
        <v>68</v>
      </c>
      <c r="C31" s="15" t="s">
        <v>49</v>
      </c>
      <c r="D31" s="11">
        <v>500</v>
      </c>
      <c r="E31" s="12"/>
      <c r="F31" s="12"/>
      <c r="G31" s="12"/>
      <c r="H31" s="12"/>
      <c r="I31" s="12">
        <f t="shared" si="1"/>
        <v>500</v>
      </c>
    </row>
    <row r="32" spans="1:9" x14ac:dyDescent="0.25">
      <c r="A32" s="8">
        <v>23</v>
      </c>
      <c r="B32" s="18" t="s">
        <v>12</v>
      </c>
      <c r="C32" s="44"/>
      <c r="D32" s="12">
        <f>SUM(D10:D31)</f>
        <v>50838</v>
      </c>
      <c r="E32" s="12">
        <f t="shared" ref="E32:G32" si="2">SUM(E10:E30)</f>
        <v>0</v>
      </c>
      <c r="F32" s="12">
        <f t="shared" si="2"/>
        <v>0</v>
      </c>
      <c r="G32" s="12">
        <f t="shared" si="2"/>
        <v>0</v>
      </c>
      <c r="H32" s="12">
        <f t="shared" si="0"/>
        <v>0</v>
      </c>
      <c r="I32" s="12">
        <f>SUM(I10:I31)</f>
        <v>50838</v>
      </c>
    </row>
    <row r="33" spans="1:9" x14ac:dyDescent="0.25">
      <c r="A33" s="19"/>
      <c r="B33" s="20"/>
      <c r="C33" s="20"/>
      <c r="D33" s="20"/>
      <c r="E33" s="20"/>
      <c r="F33" s="20"/>
      <c r="G33" s="20"/>
      <c r="H33" s="20"/>
      <c r="I33" s="20"/>
    </row>
    <row r="34" spans="1:9" ht="18.75" x14ac:dyDescent="0.3">
      <c r="A34" s="47" t="s">
        <v>13</v>
      </c>
      <c r="B34" s="47"/>
      <c r="C34" s="47"/>
      <c r="E34" s="21"/>
      <c r="F34" s="21"/>
      <c r="G34" s="22"/>
      <c r="H34" s="20"/>
      <c r="I34" s="20"/>
    </row>
    <row r="35" spans="1:9" ht="18.75" x14ac:dyDescent="0.3">
      <c r="A35" s="23" t="s">
        <v>14</v>
      </c>
      <c r="B35" s="24"/>
      <c r="C35" s="25">
        <f>D32</f>
        <v>50838</v>
      </c>
      <c r="E35" s="26"/>
      <c r="F35" s="26"/>
      <c r="G35" s="27"/>
      <c r="H35" s="20"/>
      <c r="I35" s="20"/>
    </row>
    <row r="36" spans="1:9" ht="18.75" x14ac:dyDescent="0.3">
      <c r="A36" s="23" t="s">
        <v>15</v>
      </c>
      <c r="B36" s="24"/>
      <c r="C36" s="25">
        <f>SUM(E32:G32)</f>
        <v>0</v>
      </c>
      <c r="E36" s="26"/>
      <c r="F36" s="26"/>
      <c r="G36" s="27"/>
      <c r="H36" s="20"/>
      <c r="I36" s="20"/>
    </row>
    <row r="37" spans="1:9" ht="18.75" x14ac:dyDescent="0.3">
      <c r="A37" s="23" t="s">
        <v>16</v>
      </c>
      <c r="B37" s="24"/>
      <c r="C37" s="25">
        <f>C35-C36</f>
        <v>50838</v>
      </c>
      <c r="E37" s="26"/>
      <c r="F37" s="26"/>
      <c r="G37" s="27"/>
    </row>
    <row r="38" spans="1:9" x14ac:dyDescent="0.25">
      <c r="A38" s="19"/>
      <c r="D38" s="20"/>
      <c r="E38" s="26"/>
      <c r="F38" s="26"/>
      <c r="G38" s="20"/>
    </row>
    <row r="39" spans="1:9" ht="18.75" x14ac:dyDescent="0.3">
      <c r="A39" s="28" t="s">
        <v>17</v>
      </c>
      <c r="B39" s="29"/>
      <c r="C39" s="29"/>
      <c r="D39" s="30"/>
      <c r="E39" s="20"/>
      <c r="F39" s="20"/>
      <c r="G39" s="20"/>
    </row>
    <row r="40" spans="1:9" x14ac:dyDescent="0.25">
      <c r="A40" s="31" t="s">
        <v>18</v>
      </c>
      <c r="B40" s="20"/>
      <c r="C40" s="20"/>
      <c r="D40" s="32"/>
      <c r="E40" s="20"/>
      <c r="F40" s="20"/>
      <c r="G40" s="20"/>
    </row>
    <row r="41" spans="1:9" x14ac:dyDescent="0.25">
      <c r="A41" s="31" t="s">
        <v>19</v>
      </c>
      <c r="B41" s="20"/>
      <c r="C41" s="20"/>
      <c r="D41" s="32"/>
      <c r="E41" s="20"/>
      <c r="F41" s="20"/>
      <c r="G41" s="20"/>
    </row>
    <row r="42" spans="1:9" ht="18.75" x14ac:dyDescent="0.3">
      <c r="A42" s="31" t="s">
        <v>20</v>
      </c>
      <c r="B42" s="20"/>
      <c r="C42" s="20"/>
      <c r="D42" s="32"/>
      <c r="E42" s="20"/>
      <c r="F42" s="20"/>
      <c r="G42" s="20"/>
    </row>
    <row r="43" spans="1:9" x14ac:dyDescent="0.25">
      <c r="A43" s="31" t="s">
        <v>21</v>
      </c>
      <c r="B43" s="20"/>
      <c r="C43" s="20"/>
      <c r="D43" s="32"/>
    </row>
    <row r="44" spans="1:9" x14ac:dyDescent="0.25">
      <c r="A44" s="33" t="s">
        <v>22</v>
      </c>
      <c r="B44" s="34"/>
      <c r="C44" s="34"/>
      <c r="D44" s="35"/>
    </row>
  </sheetData>
  <mergeCells count="10">
    <mergeCell ref="I8:I9"/>
    <mergeCell ref="A34:C34"/>
    <mergeCell ref="D1:G1"/>
    <mergeCell ref="D2:G2"/>
    <mergeCell ref="D3:G4"/>
    <mergeCell ref="A1:B1"/>
    <mergeCell ref="A8:A9"/>
    <mergeCell ref="B8:B9"/>
    <mergeCell ref="C8:C9"/>
    <mergeCell ref="D8:D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C7A13-9481-4F91-B9B0-36C5E9641EA0}">
  <dimension ref="A1:Q41"/>
  <sheetViews>
    <sheetView zoomScale="112" zoomScaleNormal="112" workbookViewId="0">
      <selection activeCell="C4" sqref="C4"/>
    </sheetView>
  </sheetViews>
  <sheetFormatPr defaultRowHeight="15" x14ac:dyDescent="0.25"/>
  <cols>
    <col min="1" max="1" width="4.7109375" bestFit="1" customWidth="1"/>
    <col min="2" max="2" width="26" customWidth="1"/>
    <col min="3" max="3" width="82" customWidth="1"/>
    <col min="4" max="4" width="16.5703125" bestFit="1" customWidth="1"/>
    <col min="5" max="8" width="16.5703125" customWidth="1"/>
    <col min="9" max="9" width="15.85546875" customWidth="1"/>
    <col min="10" max="11" width="14.140625" customWidth="1"/>
    <col min="12" max="12" width="14.85546875" customWidth="1"/>
    <col min="13" max="14" width="14.42578125" customWidth="1"/>
    <col min="15" max="15" width="14" customWidth="1"/>
  </cols>
  <sheetData>
    <row r="1" spans="1:17" ht="18.75" x14ac:dyDescent="0.3">
      <c r="A1" s="1" t="s">
        <v>29</v>
      </c>
      <c r="B1" s="2"/>
      <c r="C1" s="3"/>
      <c r="D1" s="48" t="s">
        <v>31</v>
      </c>
      <c r="E1" s="48"/>
      <c r="F1" s="48"/>
      <c r="G1" s="48"/>
      <c r="H1" s="48"/>
      <c r="I1" s="48"/>
      <c r="J1" s="48"/>
      <c r="K1" s="48"/>
      <c r="L1" s="48"/>
      <c r="M1" s="48"/>
      <c r="N1" s="38"/>
    </row>
    <row r="2" spans="1:17" ht="18.75" x14ac:dyDescent="0.3">
      <c r="A2" s="36" t="s">
        <v>0</v>
      </c>
      <c r="B2" s="37"/>
      <c r="C2" s="3" t="s">
        <v>33</v>
      </c>
      <c r="D2" s="48" t="s">
        <v>30</v>
      </c>
      <c r="E2" s="48"/>
      <c r="F2" s="48"/>
      <c r="G2" s="48"/>
      <c r="H2" s="48"/>
      <c r="I2" s="48"/>
      <c r="J2" s="48"/>
      <c r="K2" s="48"/>
      <c r="L2" s="48"/>
      <c r="M2" s="48"/>
      <c r="N2" s="38"/>
    </row>
    <row r="3" spans="1:17" ht="18.75" x14ac:dyDescent="0.3">
      <c r="A3" s="36" t="s">
        <v>1</v>
      </c>
      <c r="B3" s="37"/>
      <c r="C3" s="4">
        <v>19101</v>
      </c>
      <c r="D3" s="49" t="s">
        <v>23</v>
      </c>
      <c r="E3" s="49"/>
      <c r="F3" s="49"/>
      <c r="G3" s="49"/>
      <c r="H3" s="49"/>
      <c r="I3" s="49"/>
      <c r="J3" s="49"/>
      <c r="K3" s="49"/>
      <c r="L3" s="49"/>
      <c r="M3" s="49"/>
      <c r="N3" s="39"/>
    </row>
    <row r="4" spans="1:17" ht="18.75" x14ac:dyDescent="0.3">
      <c r="A4" s="36" t="s">
        <v>2</v>
      </c>
      <c r="B4" s="37"/>
      <c r="C4" s="3" t="s">
        <v>3</v>
      </c>
      <c r="D4" s="49"/>
      <c r="E4" s="49"/>
      <c r="F4" s="49"/>
      <c r="G4" s="49"/>
      <c r="H4" s="49"/>
      <c r="I4" s="49"/>
      <c r="J4" s="49"/>
      <c r="K4" s="49"/>
      <c r="L4" s="49"/>
      <c r="M4" s="49"/>
      <c r="N4" s="39"/>
    </row>
    <row r="5" spans="1:17" ht="18.75" x14ac:dyDescent="0.3">
      <c r="A5" s="36"/>
      <c r="B5" s="37"/>
      <c r="C5" s="5"/>
      <c r="D5" s="6" t="s">
        <v>4</v>
      </c>
      <c r="E5" s="6"/>
      <c r="F5" s="6"/>
      <c r="G5" s="6"/>
      <c r="H5" s="6"/>
    </row>
    <row r="6" spans="1:17" ht="18.75" x14ac:dyDescent="0.3">
      <c r="A6" s="1"/>
      <c r="B6" s="2"/>
      <c r="C6" s="5"/>
      <c r="D6" s="6" t="s">
        <v>5</v>
      </c>
      <c r="E6" s="6"/>
      <c r="F6" s="6"/>
      <c r="G6" s="6"/>
      <c r="H6" s="6"/>
    </row>
    <row r="8" spans="1:17" ht="30.6" customHeight="1" x14ac:dyDescent="0.25">
      <c r="A8" s="51" t="s">
        <v>6</v>
      </c>
      <c r="B8" s="51" t="s">
        <v>7</v>
      </c>
      <c r="C8" s="51" t="s">
        <v>8</v>
      </c>
      <c r="D8" s="45" t="s">
        <v>9</v>
      </c>
      <c r="E8" s="7" t="s">
        <v>10</v>
      </c>
      <c r="F8" s="7" t="s">
        <v>10</v>
      </c>
      <c r="G8" s="7" t="s">
        <v>10</v>
      </c>
      <c r="H8" s="7" t="s">
        <v>10</v>
      </c>
      <c r="I8" s="7" t="s">
        <v>10</v>
      </c>
      <c r="J8" s="7" t="s">
        <v>10</v>
      </c>
      <c r="K8" s="7" t="s">
        <v>10</v>
      </c>
      <c r="L8" s="7" t="s">
        <v>10</v>
      </c>
      <c r="M8" s="7" t="s">
        <v>10</v>
      </c>
      <c r="N8" s="40"/>
      <c r="O8" s="45" t="s">
        <v>11</v>
      </c>
    </row>
    <row r="9" spans="1:17" ht="33.6" customHeight="1" x14ac:dyDescent="0.25">
      <c r="A9" s="52"/>
      <c r="B9" s="52"/>
      <c r="C9" s="52"/>
      <c r="D9" s="46"/>
      <c r="E9" s="7" t="s">
        <v>24</v>
      </c>
      <c r="F9" s="7" t="s">
        <v>24</v>
      </c>
      <c r="G9" s="7" t="s">
        <v>24</v>
      </c>
      <c r="H9" s="7" t="s">
        <v>24</v>
      </c>
      <c r="I9" s="7" t="s">
        <v>24</v>
      </c>
      <c r="J9" s="7" t="s">
        <v>24</v>
      </c>
      <c r="K9" s="7" t="s">
        <v>24</v>
      </c>
      <c r="L9" s="7" t="s">
        <v>24</v>
      </c>
      <c r="M9" s="7" t="s">
        <v>24</v>
      </c>
      <c r="N9" s="41" t="s">
        <v>25</v>
      </c>
      <c r="O9" s="46"/>
    </row>
    <row r="10" spans="1:17" ht="24" x14ac:dyDescent="0.25">
      <c r="A10" s="8">
        <v>1</v>
      </c>
      <c r="B10" s="9" t="s">
        <v>26</v>
      </c>
      <c r="C10" s="42" t="s">
        <v>51</v>
      </c>
      <c r="D10" s="11">
        <v>800</v>
      </c>
      <c r="E10" s="11"/>
      <c r="F10" s="11"/>
      <c r="G10" s="11"/>
      <c r="H10" s="11"/>
      <c r="I10" s="12"/>
      <c r="J10" s="12"/>
      <c r="K10" s="12"/>
      <c r="L10" s="12"/>
      <c r="M10" s="12"/>
      <c r="N10" s="12">
        <f>SUM(E10:M10)</f>
        <v>0</v>
      </c>
      <c r="O10" s="12">
        <f t="shared" ref="O10:O24" si="0">D10-SUM(E10:M10)</f>
        <v>800</v>
      </c>
    </row>
    <row r="11" spans="1:17" x14ac:dyDescent="0.25">
      <c r="A11" s="8">
        <v>2</v>
      </c>
      <c r="B11" s="9" t="s">
        <v>27</v>
      </c>
      <c r="C11" s="42" t="s">
        <v>52</v>
      </c>
      <c r="D11" s="11">
        <v>206</v>
      </c>
      <c r="E11" s="11"/>
      <c r="F11" s="11"/>
      <c r="G11" s="11"/>
      <c r="H11" s="11"/>
      <c r="I11" s="12"/>
      <c r="J11" s="12"/>
      <c r="K11" s="12"/>
      <c r="L11" s="12"/>
      <c r="M11" s="12"/>
      <c r="N11" s="12">
        <f t="shared" ref="N11:N29" si="1">SUM(E11:M11)</f>
        <v>0</v>
      </c>
      <c r="O11" s="12">
        <f t="shared" si="0"/>
        <v>206</v>
      </c>
      <c r="Q11" s="13"/>
    </row>
    <row r="12" spans="1:17" ht="46.5" x14ac:dyDescent="0.25">
      <c r="A12" s="8">
        <v>3</v>
      </c>
      <c r="B12" s="9" t="s">
        <v>50</v>
      </c>
      <c r="C12" s="42" t="s">
        <v>53</v>
      </c>
      <c r="D12" s="11">
        <v>9495</v>
      </c>
      <c r="E12" s="11"/>
      <c r="F12" s="11"/>
      <c r="G12" s="11"/>
      <c r="H12" s="11"/>
      <c r="I12" s="12"/>
      <c r="J12" s="12"/>
      <c r="K12" s="12"/>
      <c r="L12" s="12"/>
      <c r="M12" s="12"/>
      <c r="N12" s="12">
        <f t="shared" si="1"/>
        <v>0</v>
      </c>
      <c r="O12" s="12">
        <f t="shared" si="0"/>
        <v>9495</v>
      </c>
    </row>
    <row r="13" spans="1:17" ht="35.25" x14ac:dyDescent="0.25">
      <c r="A13" s="8">
        <v>4</v>
      </c>
      <c r="B13" s="9" t="s">
        <v>50</v>
      </c>
      <c r="C13" s="42" t="s">
        <v>54</v>
      </c>
      <c r="D13" s="11">
        <v>8600</v>
      </c>
      <c r="E13" s="11"/>
      <c r="F13" s="11"/>
      <c r="G13" s="11"/>
      <c r="H13" s="11"/>
      <c r="I13" s="12"/>
      <c r="J13" s="12"/>
      <c r="K13" s="12"/>
      <c r="L13" s="12"/>
      <c r="M13" s="12"/>
      <c r="N13" s="12">
        <f t="shared" si="1"/>
        <v>0</v>
      </c>
      <c r="O13" s="12">
        <f t="shared" si="0"/>
        <v>8600</v>
      </c>
    </row>
    <row r="14" spans="1:17" x14ac:dyDescent="0.25">
      <c r="A14" s="8">
        <v>5</v>
      </c>
      <c r="B14" s="9"/>
      <c r="C14" s="10"/>
      <c r="D14" s="11"/>
      <c r="E14" s="11"/>
      <c r="F14" s="11"/>
      <c r="G14" s="11"/>
      <c r="H14" s="11"/>
      <c r="I14" s="12"/>
      <c r="J14" s="12"/>
      <c r="K14" s="12"/>
      <c r="L14" s="12"/>
      <c r="M14" s="12"/>
      <c r="N14" s="12">
        <f t="shared" si="1"/>
        <v>0</v>
      </c>
      <c r="O14" s="12">
        <f t="shared" si="0"/>
        <v>0</v>
      </c>
    </row>
    <row r="15" spans="1:17" x14ac:dyDescent="0.25">
      <c r="A15" s="8">
        <v>6</v>
      </c>
      <c r="B15" s="9"/>
      <c r="C15" s="10"/>
      <c r="D15" s="11"/>
      <c r="E15" s="11"/>
      <c r="F15" s="11"/>
      <c r="G15" s="11"/>
      <c r="H15" s="11"/>
      <c r="I15" s="12"/>
      <c r="J15" s="12"/>
      <c r="K15" s="12"/>
      <c r="L15" s="12"/>
      <c r="M15" s="12"/>
      <c r="N15" s="12">
        <f t="shared" si="1"/>
        <v>0</v>
      </c>
      <c r="O15" s="12">
        <f t="shared" si="0"/>
        <v>0</v>
      </c>
    </row>
    <row r="16" spans="1:17" x14ac:dyDescent="0.25">
      <c r="A16" s="8">
        <v>7</v>
      </c>
      <c r="B16" s="9"/>
      <c r="C16" s="10"/>
      <c r="D16" s="11"/>
      <c r="E16" s="11"/>
      <c r="F16" s="11"/>
      <c r="G16" s="11"/>
      <c r="H16" s="11"/>
      <c r="I16" s="12"/>
      <c r="J16" s="12"/>
      <c r="K16" s="12"/>
      <c r="L16" s="12"/>
      <c r="M16" s="12"/>
      <c r="N16" s="12">
        <f t="shared" si="1"/>
        <v>0</v>
      </c>
      <c r="O16" s="12">
        <f t="shared" si="0"/>
        <v>0</v>
      </c>
    </row>
    <row r="17" spans="1:15" x14ac:dyDescent="0.25">
      <c r="A17" s="8">
        <v>8</v>
      </c>
      <c r="B17" s="9"/>
      <c r="C17" s="10"/>
      <c r="D17" s="11"/>
      <c r="E17" s="11"/>
      <c r="F17" s="11"/>
      <c r="G17" s="11"/>
      <c r="H17" s="11"/>
      <c r="I17" s="12"/>
      <c r="J17" s="12"/>
      <c r="K17" s="12"/>
      <c r="L17" s="12"/>
      <c r="M17" s="12"/>
      <c r="N17" s="12">
        <f t="shared" si="1"/>
        <v>0</v>
      </c>
      <c r="O17" s="12">
        <f t="shared" si="0"/>
        <v>0</v>
      </c>
    </row>
    <row r="18" spans="1:15" x14ac:dyDescent="0.25">
      <c r="A18" s="8">
        <v>9</v>
      </c>
      <c r="B18" s="9"/>
      <c r="C18" s="10"/>
      <c r="D18" s="11"/>
      <c r="E18" s="11"/>
      <c r="F18" s="11"/>
      <c r="G18" s="11"/>
      <c r="H18" s="11"/>
      <c r="I18" s="12"/>
      <c r="J18" s="12"/>
      <c r="K18" s="12"/>
      <c r="L18" s="12"/>
      <c r="M18" s="12"/>
      <c r="N18" s="12">
        <f t="shared" si="1"/>
        <v>0</v>
      </c>
      <c r="O18" s="12">
        <f t="shared" si="0"/>
        <v>0</v>
      </c>
    </row>
    <row r="19" spans="1:15" x14ac:dyDescent="0.25">
      <c r="A19" s="8">
        <v>10</v>
      </c>
      <c r="B19" s="9"/>
      <c r="C19" s="14"/>
      <c r="D19" s="11"/>
      <c r="E19" s="11"/>
      <c r="F19" s="11"/>
      <c r="G19" s="11"/>
      <c r="H19" s="11"/>
      <c r="I19" s="12"/>
      <c r="J19" s="12"/>
      <c r="K19" s="12"/>
      <c r="L19" s="12"/>
      <c r="M19" s="12"/>
      <c r="N19" s="12">
        <f t="shared" si="1"/>
        <v>0</v>
      </c>
      <c r="O19" s="12">
        <f t="shared" si="0"/>
        <v>0</v>
      </c>
    </row>
    <row r="20" spans="1:15" x14ac:dyDescent="0.25">
      <c r="A20" s="8">
        <v>11</v>
      </c>
      <c r="B20" s="9"/>
      <c r="C20" s="15"/>
      <c r="D20" s="11"/>
      <c r="E20" s="11"/>
      <c r="F20" s="11"/>
      <c r="G20" s="11"/>
      <c r="H20" s="11"/>
      <c r="I20" s="12"/>
      <c r="J20" s="12"/>
      <c r="K20" s="12"/>
      <c r="L20" s="12"/>
      <c r="M20" s="12"/>
      <c r="N20" s="12">
        <f t="shared" si="1"/>
        <v>0</v>
      </c>
      <c r="O20" s="12">
        <f t="shared" si="0"/>
        <v>0</v>
      </c>
    </row>
    <row r="21" spans="1:15" x14ac:dyDescent="0.25">
      <c r="A21" s="8">
        <v>12</v>
      </c>
      <c r="B21" s="9"/>
      <c r="C21" s="10"/>
      <c r="D21" s="11"/>
      <c r="E21" s="11"/>
      <c r="F21" s="11"/>
      <c r="G21" s="11"/>
      <c r="H21" s="11"/>
      <c r="I21" s="12"/>
      <c r="J21" s="12"/>
      <c r="K21" s="12"/>
      <c r="L21" s="12"/>
      <c r="M21" s="12"/>
      <c r="N21" s="12">
        <f t="shared" si="1"/>
        <v>0</v>
      </c>
      <c r="O21" s="12">
        <f t="shared" si="0"/>
        <v>0</v>
      </c>
    </row>
    <row r="22" spans="1:15" x14ac:dyDescent="0.25">
      <c r="A22" s="8">
        <v>13</v>
      </c>
      <c r="B22" s="16"/>
      <c r="C22" s="10"/>
      <c r="D22" s="12"/>
      <c r="E22" s="12"/>
      <c r="F22" s="12"/>
      <c r="G22" s="12"/>
      <c r="H22" s="12"/>
      <c r="I22" s="12"/>
      <c r="J22" s="12"/>
      <c r="K22" s="12"/>
      <c r="L22" s="12"/>
      <c r="M22" s="12"/>
      <c r="N22" s="12">
        <f t="shared" si="1"/>
        <v>0</v>
      </c>
      <c r="O22" s="12">
        <f t="shared" si="0"/>
        <v>0</v>
      </c>
    </row>
    <row r="23" spans="1:15" x14ac:dyDescent="0.25">
      <c r="A23" s="8">
        <v>14</v>
      </c>
      <c r="B23" s="16"/>
      <c r="C23" s="10"/>
      <c r="D23" s="12"/>
      <c r="E23" s="12"/>
      <c r="F23" s="12"/>
      <c r="G23" s="12"/>
      <c r="H23" s="12"/>
      <c r="I23" s="12"/>
      <c r="J23" s="12"/>
      <c r="K23" s="12"/>
      <c r="L23" s="12"/>
      <c r="M23" s="12"/>
      <c r="N23" s="12">
        <f t="shared" si="1"/>
        <v>0</v>
      </c>
      <c r="O23" s="12">
        <f t="shared" si="0"/>
        <v>0</v>
      </c>
    </row>
    <row r="24" spans="1:15" x14ac:dyDescent="0.25">
      <c r="A24" s="8">
        <v>15</v>
      </c>
      <c r="B24" s="16"/>
      <c r="C24" s="10"/>
      <c r="D24" s="12"/>
      <c r="E24" s="12"/>
      <c r="F24" s="12"/>
      <c r="G24" s="12"/>
      <c r="H24" s="12"/>
      <c r="I24" s="12"/>
      <c r="J24" s="12"/>
      <c r="K24" s="12"/>
      <c r="L24" s="12"/>
      <c r="M24" s="12"/>
      <c r="N24" s="12">
        <f t="shared" si="1"/>
        <v>0</v>
      </c>
      <c r="O24" s="12">
        <f t="shared" si="0"/>
        <v>0</v>
      </c>
    </row>
    <row r="25" spans="1:15" x14ac:dyDescent="0.25">
      <c r="A25" s="8">
        <v>16</v>
      </c>
      <c r="B25" s="16"/>
      <c r="C25" s="10"/>
      <c r="D25" s="12"/>
      <c r="E25" s="12"/>
      <c r="F25" s="12"/>
      <c r="G25" s="12"/>
      <c r="H25" s="12"/>
      <c r="I25" s="12"/>
      <c r="J25" s="12"/>
      <c r="K25" s="12"/>
      <c r="L25" s="12"/>
      <c r="M25" s="12"/>
      <c r="N25" s="12">
        <f t="shared" si="1"/>
        <v>0</v>
      </c>
      <c r="O25" s="12">
        <f>D25-SUM(E25:M25)</f>
        <v>0</v>
      </c>
    </row>
    <row r="26" spans="1:15" x14ac:dyDescent="0.25">
      <c r="A26" s="8">
        <v>17</v>
      </c>
      <c r="B26" s="16"/>
      <c r="C26" s="10"/>
      <c r="D26" s="12"/>
      <c r="E26" s="12"/>
      <c r="F26" s="12"/>
      <c r="G26" s="12"/>
      <c r="H26" s="12"/>
      <c r="I26" s="12"/>
      <c r="J26" s="12"/>
      <c r="K26" s="12"/>
      <c r="L26" s="12"/>
      <c r="M26" s="12"/>
      <c r="N26" s="12">
        <f t="shared" si="1"/>
        <v>0</v>
      </c>
      <c r="O26" s="12">
        <f>D26-SUM(E26:M26)</f>
        <v>0</v>
      </c>
    </row>
    <row r="27" spans="1:15" x14ac:dyDescent="0.25">
      <c r="A27" s="8">
        <v>18</v>
      </c>
      <c r="B27" s="16"/>
      <c r="C27" s="10"/>
      <c r="D27" s="12"/>
      <c r="E27" s="12"/>
      <c r="F27" s="12"/>
      <c r="G27" s="12"/>
      <c r="H27" s="12"/>
      <c r="I27" s="12"/>
      <c r="J27" s="12"/>
      <c r="K27" s="12"/>
      <c r="L27" s="12"/>
      <c r="M27" s="12"/>
      <c r="N27" s="12">
        <f t="shared" si="1"/>
        <v>0</v>
      </c>
      <c r="O27" s="12">
        <f>D27-SUM(E27:M27)</f>
        <v>0</v>
      </c>
    </row>
    <row r="28" spans="1:15" x14ac:dyDescent="0.25">
      <c r="A28" s="8">
        <v>19</v>
      </c>
      <c r="B28" s="8"/>
      <c r="C28" s="17"/>
      <c r="D28" s="12"/>
      <c r="E28" s="12"/>
      <c r="F28" s="12"/>
      <c r="G28" s="12"/>
      <c r="H28" s="12"/>
      <c r="I28" s="12"/>
      <c r="J28" s="12"/>
      <c r="K28" s="12"/>
      <c r="L28" s="12"/>
      <c r="M28" s="12"/>
      <c r="N28" s="12">
        <f t="shared" si="1"/>
        <v>0</v>
      </c>
      <c r="O28" s="12">
        <f>D28-SUM(E28:M28)</f>
        <v>0</v>
      </c>
    </row>
    <row r="29" spans="1:15" x14ac:dyDescent="0.25">
      <c r="A29" s="8">
        <v>20</v>
      </c>
      <c r="B29" s="18" t="s">
        <v>12</v>
      </c>
      <c r="C29" s="18"/>
      <c r="D29" s="12">
        <f>SUM(D10:D28)</f>
        <v>19101</v>
      </c>
      <c r="E29" s="12">
        <f t="shared" ref="E29:H29" si="2">SUM(E10:E28)</f>
        <v>0</v>
      </c>
      <c r="F29" s="12">
        <f t="shared" si="2"/>
        <v>0</v>
      </c>
      <c r="G29" s="12">
        <f t="shared" si="2"/>
        <v>0</v>
      </c>
      <c r="H29" s="12">
        <f t="shared" si="2"/>
        <v>0</v>
      </c>
      <c r="I29" s="12">
        <f t="shared" ref="I29:O29" si="3">SUM(I10:I28)</f>
        <v>0</v>
      </c>
      <c r="J29" s="12">
        <f t="shared" si="3"/>
        <v>0</v>
      </c>
      <c r="K29" s="12">
        <f t="shared" si="3"/>
        <v>0</v>
      </c>
      <c r="L29" s="12">
        <f t="shared" si="3"/>
        <v>0</v>
      </c>
      <c r="M29" s="12">
        <f>SUM(M10:M28)</f>
        <v>0</v>
      </c>
      <c r="N29" s="12">
        <f t="shared" si="1"/>
        <v>0</v>
      </c>
      <c r="O29" s="12">
        <f t="shared" si="3"/>
        <v>19101</v>
      </c>
    </row>
    <row r="30" spans="1:15" x14ac:dyDescent="0.25">
      <c r="A30" s="19"/>
      <c r="B30" s="20"/>
      <c r="C30" s="20"/>
      <c r="D30" s="20"/>
      <c r="E30" s="20"/>
      <c r="F30" s="20"/>
      <c r="G30" s="20"/>
      <c r="H30" s="20"/>
      <c r="I30" s="20"/>
      <c r="J30" s="20"/>
      <c r="K30" s="20"/>
      <c r="L30" s="20"/>
      <c r="M30" s="20"/>
      <c r="N30" s="20"/>
      <c r="O30" s="20"/>
    </row>
    <row r="31" spans="1:15" ht="18.75" x14ac:dyDescent="0.3">
      <c r="A31" s="47" t="s">
        <v>13</v>
      </c>
      <c r="B31" s="47"/>
      <c r="C31" s="47"/>
      <c r="I31" s="21"/>
      <c r="J31" s="21"/>
      <c r="K31" s="22"/>
      <c r="L31" s="22"/>
      <c r="M31" s="20"/>
      <c r="N31" s="20"/>
      <c r="O31" s="20"/>
    </row>
    <row r="32" spans="1:15" ht="18.75" x14ac:dyDescent="0.3">
      <c r="A32" s="23" t="s">
        <v>14</v>
      </c>
      <c r="B32" s="24"/>
      <c r="C32" s="25">
        <f>D29</f>
        <v>19101</v>
      </c>
      <c r="I32" s="26"/>
      <c r="J32" s="26"/>
      <c r="K32" s="27"/>
      <c r="L32" s="26"/>
      <c r="M32" s="20"/>
      <c r="N32" s="20"/>
      <c r="O32" s="20"/>
    </row>
    <row r="33" spans="1:15" ht="18.75" x14ac:dyDescent="0.3">
      <c r="A33" s="23" t="s">
        <v>15</v>
      </c>
      <c r="B33" s="24"/>
      <c r="C33" s="25">
        <f>SUM(I29:M29)</f>
        <v>0</v>
      </c>
      <c r="I33" s="26"/>
      <c r="J33" s="26"/>
      <c r="K33" s="27"/>
      <c r="L33" s="26"/>
      <c r="M33" s="20"/>
      <c r="N33" s="20"/>
      <c r="O33" s="20"/>
    </row>
    <row r="34" spans="1:15" ht="18.75" x14ac:dyDescent="0.3">
      <c r="A34" s="23" t="s">
        <v>16</v>
      </c>
      <c r="B34" s="24"/>
      <c r="C34" s="25">
        <f>C32-C33</f>
        <v>19101</v>
      </c>
      <c r="I34" s="26"/>
      <c r="J34" s="26"/>
      <c r="K34" s="27"/>
      <c r="L34" s="26"/>
    </row>
    <row r="35" spans="1:15" x14ac:dyDescent="0.25">
      <c r="A35" s="19"/>
      <c r="D35" s="20"/>
      <c r="E35" s="20"/>
      <c r="F35" s="20"/>
      <c r="G35" s="20"/>
      <c r="H35" s="20"/>
      <c r="I35" s="26"/>
      <c r="J35" s="26"/>
      <c r="K35" s="20"/>
      <c r="L35" s="20"/>
    </row>
    <row r="36" spans="1:15" ht="18.75" x14ac:dyDescent="0.3">
      <c r="A36" s="28" t="s">
        <v>17</v>
      </c>
      <c r="B36" s="29"/>
      <c r="C36" s="29"/>
      <c r="D36" s="30"/>
      <c r="E36" s="20"/>
      <c r="F36" s="20"/>
      <c r="G36" s="20"/>
      <c r="H36" s="20"/>
      <c r="I36" s="20"/>
      <c r="J36" s="20"/>
      <c r="K36" s="20"/>
    </row>
    <row r="37" spans="1:15" x14ac:dyDescent="0.25">
      <c r="A37" s="31" t="s">
        <v>18</v>
      </c>
      <c r="B37" s="20"/>
      <c r="C37" s="20"/>
      <c r="D37" s="32"/>
      <c r="E37" s="20"/>
      <c r="F37" s="20"/>
      <c r="G37" s="20"/>
      <c r="H37" s="20"/>
      <c r="I37" s="20"/>
      <c r="J37" s="20"/>
      <c r="K37" s="20"/>
    </row>
    <row r="38" spans="1:15" x14ac:dyDescent="0.25">
      <c r="A38" s="31" t="s">
        <v>19</v>
      </c>
      <c r="B38" s="20"/>
      <c r="C38" s="20"/>
      <c r="D38" s="32"/>
      <c r="E38" s="20"/>
      <c r="F38" s="20"/>
      <c r="G38" s="20"/>
      <c r="H38" s="20"/>
      <c r="I38" s="20"/>
      <c r="J38" s="20"/>
      <c r="K38" s="20"/>
    </row>
    <row r="39" spans="1:15" ht="18.75" x14ac:dyDescent="0.3">
      <c r="A39" s="31" t="s">
        <v>20</v>
      </c>
      <c r="B39" s="20"/>
      <c r="C39" s="20"/>
      <c r="D39" s="32"/>
      <c r="E39" s="20"/>
      <c r="F39" s="20"/>
      <c r="G39" s="20"/>
      <c r="H39" s="20"/>
      <c r="I39" s="20"/>
      <c r="J39" s="20"/>
      <c r="K39" s="20"/>
    </row>
    <row r="40" spans="1:15" x14ac:dyDescent="0.25">
      <c r="A40" s="31" t="s">
        <v>21</v>
      </c>
      <c r="B40" s="20"/>
      <c r="C40" s="20"/>
      <c r="D40" s="32"/>
      <c r="E40" s="20"/>
      <c r="F40" s="20"/>
      <c r="G40" s="20"/>
      <c r="H40" s="20"/>
    </row>
    <row r="41" spans="1:15" x14ac:dyDescent="0.25">
      <c r="A41" s="33" t="s">
        <v>22</v>
      </c>
      <c r="B41" s="34"/>
      <c r="C41" s="34"/>
      <c r="D41" s="35"/>
      <c r="E41" s="20"/>
      <c r="F41" s="20"/>
      <c r="G41" s="20"/>
      <c r="H41" s="20"/>
    </row>
  </sheetData>
  <mergeCells count="9">
    <mergeCell ref="O8:O9"/>
    <mergeCell ref="A31:C31"/>
    <mergeCell ref="D1:M1"/>
    <mergeCell ref="D2:M2"/>
    <mergeCell ref="D3:M4"/>
    <mergeCell ref="A8:A9"/>
    <mergeCell ref="B8:B9"/>
    <mergeCell ref="C8:C9"/>
    <mergeCell ref="D8:D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CTEI</vt:lpstr>
      <vt:lpstr>Perkins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Cassie N. Blickem</dc:creator>
  <cp:lastModifiedBy>Cassie N. Blickem</cp:lastModifiedBy>
  <dcterms:created xsi:type="dcterms:W3CDTF">2020-10-05T18:33:54Z</dcterms:created>
  <dcterms:modified xsi:type="dcterms:W3CDTF">2022-03-14T13:33:11Z</dcterms:modified>
</cp:coreProperties>
</file>