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FY20 CTEI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39" i="1" l="1"/>
  <c r="J40" i="1"/>
  <c r="J49" i="1"/>
  <c r="J50" i="1"/>
  <c r="J51" i="1"/>
  <c r="J52" i="1"/>
  <c r="J53" i="1"/>
  <c r="J54" i="1"/>
  <c r="J55" i="1"/>
  <c r="J56" i="1"/>
  <c r="J10" i="1"/>
  <c r="E57" i="1" l="1"/>
  <c r="F57" i="1"/>
  <c r="G57" i="1" l="1"/>
  <c r="H57" i="1"/>
  <c r="I57" i="1"/>
  <c r="D57" i="1"/>
  <c r="C60" i="1" s="1"/>
  <c r="C61" i="1" l="1"/>
  <c r="J57" i="1"/>
  <c r="C62" i="1" l="1"/>
</calcChain>
</file>

<file path=xl/sharedStrings.xml><?xml version="1.0" encoding="utf-8"?>
<sst xmlns="http://schemas.openxmlformats.org/spreadsheetml/2006/main" count="122" uniqueCount="76">
  <si>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</si>
  <si>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</si>
  <si>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</si>
  <si>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</si>
  <si>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</si>
  <si>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</si>
  <si>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</si>
  <si>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</si>
  <si>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</si>
  <si>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*To benefit your students, VALEES and the Illinois State Board of Education expects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</si>
  <si>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</si>
  <si>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</si>
  <si>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</si>
  <si>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</si>
  <si>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</si>
  <si>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</si>
  <si>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</si>
  <si>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Total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</si>
  <si>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</si>
  <si>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</si>
  <si>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Remaining to be Expended</t>
  </si>
  <si>
    <t>CTEI FY20</t>
  </si>
  <si>
    <t>*Monday, March 16, 2020 last day to submit a FY20 grant amendment to VALEES</t>
  </si>
  <si>
    <t>*June 30, 2020 grant fiscal year ends - Do NOT expect an extension</t>
  </si>
  <si>
    <t>Submit the general ledger for the CTEI grant with this spreadsheet.</t>
  </si>
  <si>
    <t xml:space="preserve">Expenditures recorded here and the general ledger should match. </t>
  </si>
  <si>
    <t>Date of report XX/XX/20XX</t>
  </si>
  <si>
    <t>Expenditure Totals Below</t>
  </si>
  <si>
    <t>1000-500</t>
  </si>
  <si>
    <t>Amendment 1</t>
  </si>
  <si>
    <t>Geneva</t>
  </si>
  <si>
    <t>1000-300</t>
  </si>
  <si>
    <t>Hamill Family Zoo Trip Child Development Classes Fall trip/Spring trip $500 x2</t>
  </si>
  <si>
    <t>VE Leadership Conference Training $10 each x 22</t>
  </si>
  <si>
    <t>Padlet Subscription 3 subscriptions, collaborative web based service $99 per user x3</t>
  </si>
  <si>
    <t>Consumer Reports Subscription</t>
  </si>
  <si>
    <t>Entrepreneurship Magazine Subscription</t>
  </si>
  <si>
    <t>Xello Progam Annual Subscription-Used in business classes and by career counselor</t>
  </si>
  <si>
    <t>1000-400</t>
  </si>
  <si>
    <t>CTE Week Lumber and wood,hardware for CTE week display</t>
  </si>
  <si>
    <t>Sanders-Hand sanders for word working $80 each x 15</t>
  </si>
  <si>
    <t>3D Printing Materials for Dimension 3D Printer</t>
  </si>
  <si>
    <t>Sand Paper 80, 120, 220 grit</t>
  </si>
  <si>
    <t>Funds to support career/development at K-8 level. Funds allocated to support career awareness, self-awareness, and career exploration. 8 sites $540 each</t>
  </si>
  <si>
    <t>Intel NUC 6 Essential Kit NUC6CAYH-Celeron, Tall</t>
  </si>
  <si>
    <t>Kingston 120GB A400 SSD 2.5" SATA 2.5-inch SA400S37/120G</t>
  </si>
  <si>
    <t>Carpet Circles-2 sets of 12</t>
  </si>
  <si>
    <t>Preschool Children's' books Assorted Titles</t>
  </si>
  <si>
    <t>Industrial Oven Mitts Oven mitts for EE181 classroom 10 needed</t>
  </si>
  <si>
    <t>Scooter Stacker-One</t>
  </si>
  <si>
    <t>Collapsible Colander/Strainer 1 of each color for kitchens</t>
  </si>
  <si>
    <t>Slotted Spoon 1 for EE182 clsrm</t>
  </si>
  <si>
    <t>Piping Tips 55-tip set-8 sets $26.99 each set</t>
  </si>
  <si>
    <t>Tart/Quiche Pans 6 $15.41 each</t>
  </si>
  <si>
    <t>Springform Pans 10 $10.99 each</t>
  </si>
  <si>
    <t>KitchenAid KP26M1XNP 6 Qt Professional 600 Series Bowl-Lift Stand Mixer-Nickel Pearl $349.95 each x5</t>
  </si>
  <si>
    <t>Breakout EDU Boxes $275 x4</t>
  </si>
  <si>
    <t>VE Trade Show Booth Materials Misc. materials (banners, printing, displays)</t>
  </si>
  <si>
    <t>Entrepreneurship Prototype Inventory-Misc items that would need to be purchased based on the student products that will be created for the semester (based on student choice)</t>
  </si>
  <si>
    <t>TSI Tools-Specialty screwdrivers</t>
  </si>
  <si>
    <t>Career Center Budget-Materials for college and career center, STEM Career Fair, the Geneva High School Career Fair, and the Student Internship/Job Shadowing Program</t>
  </si>
  <si>
    <t>Piping Couplers 50</t>
  </si>
  <si>
    <t>Personal Finance Videos Updating library of education films to support all business classes</t>
  </si>
  <si>
    <t>CTE Week Supplies Materials to support CTE Week (pencils, pens, lanyards, display materials, etc.)</t>
  </si>
  <si>
    <t>Cricut die-ct machine and accessories for use in all business classes</t>
  </si>
  <si>
    <t>Cutting Boards for Foods Program (10 @ $22.00 each)</t>
  </si>
  <si>
    <t>Omnijig and accessories for use in all woods classes</t>
  </si>
  <si>
    <t>Perter-Cable Dovetail jig and accessories for use in all woods classes</t>
  </si>
  <si>
    <t>Sawblades-Miter Table Saw</t>
  </si>
  <si>
    <t>Dewalt Orbital Square Mechanical-Sanders</t>
  </si>
  <si>
    <t>Fireproof Cabinet for flammable materials in Engineering room</t>
  </si>
  <si>
    <t>Connections Conference March 2020 Funds for registration and per diem=200 per attendee x 6=$1200 Six staff members Two days*</t>
  </si>
  <si>
    <t>Salaries of substitute teaches for CTE Instructors to attend VALEES meetings, Career Conference and Connections Conference Check fund/function</t>
  </si>
  <si>
    <t>Travel Reimbursement: Travel reimbursement for CTE staff including VALEES meetings and professional development opportunities including the Career Conference and the Connections Conference Check fund/function</t>
  </si>
  <si>
    <t>Funds for registration and Per Diem for GHS Career Counselor to attend Anxiety &amp; Stress Management Specialist American School Counselor Association Conference</t>
  </si>
  <si>
    <t>2210-300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</si>
</sst>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2" xfId="0" applyBorder="1" applyAlignment="1">
      <alignment horizontal="left" vertical="top"/>
    </xf>
    <xf numFmtId="44" fontId="0" fillId="0" borderId="13" xfId="0" applyNumberFormat="1" applyBorder="1"/>
    <xf numFmtId="0" fontId="7" fillId="3" borderId="9" xfId="0" applyFont="1" applyFill="1" applyBorder="1" applyAlignment="1">
      <alignment horizontal="left" vertical="center" wrapText="1"/>
    </xf>
    <xf numFmtId="0" fontId="8" fillId="0" borderId="0" xfId="0" applyFont="1"/>
    <xf numFmtId="14" fontId="2" fillId="2" borderId="9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30" zoomScale="79" zoomScaleNormal="79" workbookViewId="0">
      <selection activeCell="D60" sqref="D60"/>
    </sheetView>
  </sheetViews>
  <sheetFormatPr defaultRowHeight="14.4" x14ac:dyDescent="0.3"/>
  <cols>
    <col min="1" max="1" width="4.6640625" bestFit="1" customWidth="1"/>
    <col min="2" max="2" width="10.6640625" bestFit="1" customWidth="1"/>
    <col min="3" max="3" width="82" customWidth="1"/>
    <col min="4" max="4" width="16.5546875" bestFit="1" customWidth="1"/>
    <col min="5" max="5" width="15.88671875" customWidth="1"/>
    <col min="6" max="7" width="14.109375" customWidth="1"/>
    <col min="8" max="8" width="14.88671875" customWidth="1"/>
    <col min="9" max="9" width="14.44140625" customWidth="1"/>
    <col min="10" max="10" width="14" customWidth="1"/>
  </cols>
  <sheetData>
    <row r="1" spans="1:10" ht="18" x14ac:dyDescent="0.35">
      <c r="A1" s="19" t="s">
        <v>21</v>
      </c>
      <c r="B1" s="10"/>
      <c r="C1" s="20"/>
      <c r="D1" s="21" t="s">
        <v>22</v>
      </c>
      <c r="E1" s="1"/>
      <c r="F1" s="1"/>
    </row>
    <row r="2" spans="1:10" ht="18" x14ac:dyDescent="0.35">
      <c r="A2" s="19" t="s">
        <v>0</v>
      </c>
      <c r="B2" s="10"/>
      <c r="C2" s="20" t="s">
        <v>30</v>
      </c>
      <c r="D2" s="21" t="s">
        <v>23</v>
      </c>
      <c r="E2" s="1"/>
      <c r="F2" s="1"/>
    </row>
    <row r="3" spans="1:10" ht="18" x14ac:dyDescent="0.35">
      <c r="A3" s="19" t="s">
        <v>1</v>
      </c>
      <c r="B3" s="10"/>
      <c r="C3" s="22">
        <v>25105</v>
      </c>
      <c r="D3" s="21" t="s">
        <v>9</v>
      </c>
      <c r="E3" s="1"/>
      <c r="F3" s="1"/>
    </row>
    <row r="4" spans="1:10" ht="18" x14ac:dyDescent="0.35">
      <c r="A4" s="19" t="s">
        <v>2</v>
      </c>
      <c r="B4" s="10"/>
      <c r="C4" s="20" t="s">
        <v>29</v>
      </c>
      <c r="D4" s="21"/>
      <c r="E4" s="1"/>
      <c r="F4" s="1"/>
    </row>
    <row r="5" spans="1:10" ht="18" x14ac:dyDescent="0.35">
      <c r="A5" s="19" t="s">
        <v>3</v>
      </c>
      <c r="B5" s="10"/>
      <c r="C5" s="23">
        <v>43769</v>
      </c>
      <c r="D5" s="35" t="s">
        <v>24</v>
      </c>
    </row>
    <row r="6" spans="1:10" ht="18" x14ac:dyDescent="0.35">
      <c r="A6" s="19"/>
      <c r="B6" s="10"/>
      <c r="C6" s="23"/>
      <c r="D6" s="35" t="s">
        <v>25</v>
      </c>
    </row>
    <row r="8" spans="1:10" ht="30.6" customHeight="1" x14ac:dyDescent="0.3">
      <c r="A8" s="40" t="s">
        <v>5</v>
      </c>
      <c r="B8" s="40" t="s">
        <v>4</v>
      </c>
      <c r="C8" s="40" t="s">
        <v>7</v>
      </c>
      <c r="D8" s="37" t="s">
        <v>8</v>
      </c>
      <c r="E8" s="36" t="s">
        <v>26</v>
      </c>
      <c r="F8" s="36" t="s">
        <v>26</v>
      </c>
      <c r="G8" s="36" t="s">
        <v>26</v>
      </c>
      <c r="H8" s="36" t="s">
        <v>26</v>
      </c>
      <c r="I8" s="36" t="s">
        <v>26</v>
      </c>
      <c r="J8" s="37" t="s">
        <v>20</v>
      </c>
    </row>
    <row r="9" spans="1:10" ht="33.6" customHeight="1" x14ac:dyDescent="0.3">
      <c r="A9" s="41"/>
      <c r="B9" s="41"/>
      <c r="C9" s="41"/>
      <c r="D9" s="38"/>
      <c r="E9" s="36" t="s">
        <v>27</v>
      </c>
      <c r="F9" s="36" t="s">
        <v>27</v>
      </c>
      <c r="G9" s="36" t="s">
        <v>27</v>
      </c>
      <c r="H9" s="36" t="s">
        <v>27</v>
      </c>
      <c r="I9" s="36" t="s">
        <v>27</v>
      </c>
      <c r="J9" s="38"/>
    </row>
    <row r="10" spans="1:10" x14ac:dyDescent="0.3">
      <c r="A10" s="4">
        <v>1</v>
      </c>
      <c r="B10" s="32" t="s">
        <v>31</v>
      </c>
      <c r="C10" s="34" t="s">
        <v>32</v>
      </c>
      <c r="D10" s="33">
        <v>1000</v>
      </c>
      <c r="E10" s="6"/>
      <c r="F10" s="6"/>
      <c r="G10" s="6"/>
      <c r="H10" s="6"/>
      <c r="I10" s="6"/>
      <c r="J10" s="6">
        <f t="shared" ref="J10:J56" si="0">D10-SUM(E10:I10)</f>
        <v>1000</v>
      </c>
    </row>
    <row r="11" spans="1:10" x14ac:dyDescent="0.3">
      <c r="A11" s="4">
        <v>2</v>
      </c>
      <c r="B11" s="32" t="s">
        <v>31</v>
      </c>
      <c r="C11" s="34" t="s">
        <v>33</v>
      </c>
      <c r="D11" s="33">
        <v>220</v>
      </c>
      <c r="E11" s="6"/>
      <c r="F11" s="6"/>
      <c r="G11" s="6"/>
      <c r="H11" s="6"/>
      <c r="I11" s="6"/>
      <c r="J11" s="6"/>
    </row>
    <row r="12" spans="1:10" x14ac:dyDescent="0.3">
      <c r="A12" s="4">
        <v>3</v>
      </c>
      <c r="B12" s="32" t="s">
        <v>31</v>
      </c>
      <c r="C12" s="34" t="s">
        <v>34</v>
      </c>
      <c r="D12" s="33">
        <v>300</v>
      </c>
      <c r="E12" s="6"/>
      <c r="F12" s="6"/>
      <c r="G12" s="6"/>
      <c r="H12" s="6"/>
      <c r="I12" s="6"/>
      <c r="J12" s="6"/>
    </row>
    <row r="13" spans="1:10" x14ac:dyDescent="0.3">
      <c r="A13" s="4">
        <v>4</v>
      </c>
      <c r="B13" s="32" t="s">
        <v>31</v>
      </c>
      <c r="C13" s="34" t="s">
        <v>35</v>
      </c>
      <c r="D13" s="33">
        <v>30</v>
      </c>
      <c r="E13" s="6"/>
      <c r="F13" s="6"/>
      <c r="G13" s="6"/>
      <c r="H13" s="6"/>
      <c r="I13" s="6"/>
      <c r="J13" s="6"/>
    </row>
    <row r="14" spans="1:10" x14ac:dyDescent="0.3">
      <c r="A14" s="4">
        <v>5</v>
      </c>
      <c r="B14" s="32" t="s">
        <v>31</v>
      </c>
      <c r="C14" s="34" t="s">
        <v>36</v>
      </c>
      <c r="D14" s="33">
        <v>20</v>
      </c>
      <c r="E14" s="6"/>
      <c r="F14" s="6"/>
      <c r="G14" s="6"/>
      <c r="H14" s="6"/>
      <c r="I14" s="6"/>
      <c r="J14" s="6"/>
    </row>
    <row r="15" spans="1:10" x14ac:dyDescent="0.3">
      <c r="A15" s="4">
        <v>6</v>
      </c>
      <c r="B15" s="32" t="s">
        <v>31</v>
      </c>
      <c r="C15" s="34" t="s">
        <v>37</v>
      </c>
      <c r="D15" s="33">
        <v>800</v>
      </c>
      <c r="E15" s="6"/>
      <c r="F15" s="6"/>
      <c r="G15" s="6"/>
      <c r="H15" s="6"/>
      <c r="I15" s="6"/>
      <c r="J15" s="6"/>
    </row>
    <row r="16" spans="1:10" x14ac:dyDescent="0.3">
      <c r="A16" s="4">
        <v>7</v>
      </c>
      <c r="B16" s="32" t="s">
        <v>38</v>
      </c>
      <c r="C16" s="34" t="s">
        <v>39</v>
      </c>
      <c r="D16" s="33">
        <v>350</v>
      </c>
      <c r="E16" s="6"/>
      <c r="F16" s="6"/>
      <c r="G16" s="6"/>
      <c r="H16" s="6"/>
      <c r="I16" s="6"/>
      <c r="J16" s="6"/>
    </row>
    <row r="17" spans="1:10" x14ac:dyDescent="0.3">
      <c r="A17" s="4">
        <v>8</v>
      </c>
      <c r="B17" s="32" t="s">
        <v>38</v>
      </c>
      <c r="C17" s="34" t="s">
        <v>40</v>
      </c>
      <c r="D17" s="33">
        <v>1200</v>
      </c>
      <c r="E17" s="6"/>
      <c r="F17" s="6"/>
      <c r="G17" s="6"/>
      <c r="H17" s="6"/>
      <c r="I17" s="6"/>
      <c r="J17" s="6"/>
    </row>
    <row r="18" spans="1:10" x14ac:dyDescent="0.3">
      <c r="A18" s="4">
        <v>9</v>
      </c>
      <c r="B18" s="32" t="s">
        <v>38</v>
      </c>
      <c r="C18" s="34" t="s">
        <v>41</v>
      </c>
      <c r="D18" s="33">
        <v>1200</v>
      </c>
      <c r="E18" s="6"/>
      <c r="F18" s="6"/>
      <c r="G18" s="6"/>
      <c r="H18" s="6"/>
      <c r="I18" s="6"/>
      <c r="J18" s="6"/>
    </row>
    <row r="19" spans="1:10" x14ac:dyDescent="0.3">
      <c r="A19" s="4">
        <v>10</v>
      </c>
      <c r="B19" s="32" t="s">
        <v>38</v>
      </c>
      <c r="C19" s="34" t="s">
        <v>42</v>
      </c>
      <c r="D19" s="33">
        <v>400</v>
      </c>
      <c r="E19" s="6"/>
      <c r="F19" s="6"/>
      <c r="G19" s="6"/>
      <c r="H19" s="6"/>
      <c r="I19" s="6"/>
      <c r="J19" s="6"/>
    </row>
    <row r="20" spans="1:10" ht="22.8" x14ac:dyDescent="0.3">
      <c r="A20" s="4">
        <v>11</v>
      </c>
      <c r="B20" s="32" t="s">
        <v>38</v>
      </c>
      <c r="C20" s="34" t="s">
        <v>43</v>
      </c>
      <c r="D20" s="33">
        <v>4321</v>
      </c>
      <c r="E20" s="6"/>
      <c r="F20" s="6"/>
      <c r="G20" s="6"/>
      <c r="H20" s="6"/>
      <c r="I20" s="6"/>
      <c r="J20" s="6"/>
    </row>
    <row r="21" spans="1:10" x14ac:dyDescent="0.3">
      <c r="A21" s="4">
        <v>12</v>
      </c>
      <c r="B21" s="32" t="s">
        <v>38</v>
      </c>
      <c r="C21" s="34" t="s">
        <v>44</v>
      </c>
      <c r="D21" s="33">
        <v>170</v>
      </c>
      <c r="E21" s="6"/>
      <c r="F21" s="6"/>
      <c r="G21" s="6"/>
      <c r="H21" s="6"/>
      <c r="I21" s="6"/>
      <c r="J21" s="6"/>
    </row>
    <row r="22" spans="1:10" x14ac:dyDescent="0.3">
      <c r="A22" s="4">
        <v>13</v>
      </c>
      <c r="B22" s="32" t="s">
        <v>38</v>
      </c>
      <c r="C22" s="34" t="s">
        <v>45</v>
      </c>
      <c r="D22" s="33">
        <v>20</v>
      </c>
      <c r="E22" s="6"/>
      <c r="F22" s="6"/>
      <c r="G22" s="6"/>
      <c r="H22" s="6"/>
      <c r="I22" s="6"/>
      <c r="J22" s="6"/>
    </row>
    <row r="23" spans="1:10" x14ac:dyDescent="0.3">
      <c r="A23" s="4">
        <v>14</v>
      </c>
      <c r="B23" s="32" t="s">
        <v>38</v>
      </c>
      <c r="C23" s="34" t="s">
        <v>46</v>
      </c>
      <c r="D23" s="33">
        <v>228</v>
      </c>
      <c r="E23" s="6"/>
      <c r="F23" s="6"/>
      <c r="G23" s="6"/>
      <c r="H23" s="6"/>
      <c r="I23" s="6"/>
      <c r="J23" s="6"/>
    </row>
    <row r="24" spans="1:10" x14ac:dyDescent="0.3">
      <c r="A24" s="4">
        <v>15</v>
      </c>
      <c r="B24" s="32" t="s">
        <v>38</v>
      </c>
      <c r="C24" s="34" t="s">
        <v>47</v>
      </c>
      <c r="D24" s="33">
        <v>200</v>
      </c>
      <c r="E24" s="6"/>
      <c r="F24" s="6"/>
      <c r="G24" s="6"/>
      <c r="H24" s="6"/>
      <c r="I24" s="6"/>
      <c r="J24" s="6"/>
    </row>
    <row r="25" spans="1:10" x14ac:dyDescent="0.3">
      <c r="A25" s="4">
        <v>16</v>
      </c>
      <c r="B25" s="32" t="s">
        <v>38</v>
      </c>
      <c r="C25" s="34" t="s">
        <v>48</v>
      </c>
      <c r="D25" s="33">
        <v>178</v>
      </c>
      <c r="E25" s="6"/>
      <c r="F25" s="6"/>
      <c r="G25" s="6"/>
      <c r="H25" s="6"/>
      <c r="I25" s="6"/>
      <c r="J25" s="6"/>
    </row>
    <row r="26" spans="1:10" x14ac:dyDescent="0.3">
      <c r="A26" s="4">
        <v>17</v>
      </c>
      <c r="B26" s="32" t="s">
        <v>38</v>
      </c>
      <c r="C26" s="34" t="s">
        <v>49</v>
      </c>
      <c r="D26" s="33">
        <v>51</v>
      </c>
      <c r="E26" s="6"/>
      <c r="F26" s="6"/>
      <c r="G26" s="6"/>
      <c r="H26" s="6"/>
      <c r="I26" s="6"/>
      <c r="J26" s="6"/>
    </row>
    <row r="27" spans="1:10" x14ac:dyDescent="0.3">
      <c r="A27" s="4">
        <v>18</v>
      </c>
      <c r="B27" s="32" t="s">
        <v>38</v>
      </c>
      <c r="C27" s="34" t="s">
        <v>50</v>
      </c>
      <c r="D27" s="33">
        <v>50</v>
      </c>
      <c r="E27" s="6"/>
      <c r="F27" s="6"/>
      <c r="G27" s="6"/>
      <c r="H27" s="6"/>
      <c r="I27" s="6"/>
      <c r="J27" s="6"/>
    </row>
    <row r="28" spans="1:10" x14ac:dyDescent="0.3">
      <c r="A28" s="4">
        <v>19</v>
      </c>
      <c r="B28" s="32" t="s">
        <v>38</v>
      </c>
      <c r="C28" s="34" t="s">
        <v>51</v>
      </c>
      <c r="D28" s="33">
        <v>8</v>
      </c>
      <c r="E28" s="6"/>
      <c r="F28" s="6"/>
      <c r="G28" s="6"/>
      <c r="H28" s="6"/>
      <c r="I28" s="6"/>
      <c r="J28" s="6"/>
    </row>
    <row r="29" spans="1:10" x14ac:dyDescent="0.3">
      <c r="A29" s="4">
        <v>20</v>
      </c>
      <c r="B29" s="32" t="s">
        <v>38</v>
      </c>
      <c r="C29" s="34" t="s">
        <v>52</v>
      </c>
      <c r="D29" s="33">
        <v>216</v>
      </c>
      <c r="E29" s="6"/>
      <c r="F29" s="6"/>
      <c r="G29" s="6"/>
      <c r="H29" s="6"/>
      <c r="I29" s="6"/>
      <c r="J29" s="6"/>
    </row>
    <row r="30" spans="1:10" x14ac:dyDescent="0.3">
      <c r="A30" s="4">
        <v>21</v>
      </c>
      <c r="B30" s="32" t="s">
        <v>38</v>
      </c>
      <c r="C30" s="34" t="s">
        <v>53</v>
      </c>
      <c r="D30" s="33">
        <v>93</v>
      </c>
      <c r="E30" s="6"/>
      <c r="F30" s="6"/>
      <c r="G30" s="6"/>
      <c r="H30" s="6"/>
      <c r="I30" s="6"/>
      <c r="J30" s="6"/>
    </row>
    <row r="31" spans="1:10" x14ac:dyDescent="0.3">
      <c r="A31" s="4">
        <v>22</v>
      </c>
      <c r="B31" s="32" t="s">
        <v>38</v>
      </c>
      <c r="C31" s="34" t="s">
        <v>54</v>
      </c>
      <c r="D31" s="33">
        <v>110</v>
      </c>
      <c r="E31" s="6"/>
      <c r="F31" s="6"/>
      <c r="G31" s="6"/>
      <c r="H31" s="6"/>
      <c r="I31" s="6"/>
      <c r="J31" s="6"/>
    </row>
    <row r="32" spans="1:10" ht="22.8" x14ac:dyDescent="0.3">
      <c r="A32" s="4">
        <v>23</v>
      </c>
      <c r="B32" s="32" t="s">
        <v>38</v>
      </c>
      <c r="C32" s="34" t="s">
        <v>55</v>
      </c>
      <c r="D32" s="33">
        <v>1750</v>
      </c>
      <c r="E32" s="6"/>
      <c r="F32" s="6"/>
      <c r="G32" s="6"/>
      <c r="H32" s="6"/>
      <c r="I32" s="6"/>
      <c r="J32" s="6"/>
    </row>
    <row r="33" spans="1:12" x14ac:dyDescent="0.3">
      <c r="A33" s="4">
        <v>24</v>
      </c>
      <c r="B33" s="32" t="s">
        <v>38</v>
      </c>
      <c r="C33" s="34" t="s">
        <v>56</v>
      </c>
      <c r="D33" s="33">
        <v>1100</v>
      </c>
      <c r="E33" s="6"/>
      <c r="F33" s="6"/>
      <c r="G33" s="6"/>
      <c r="H33" s="6"/>
      <c r="I33" s="6"/>
      <c r="J33" s="6"/>
    </row>
    <row r="34" spans="1:12" x14ac:dyDescent="0.3">
      <c r="A34" s="4">
        <v>25</v>
      </c>
      <c r="B34" s="32" t="s">
        <v>38</v>
      </c>
      <c r="C34" s="34" t="s">
        <v>57</v>
      </c>
      <c r="D34" s="33">
        <v>500</v>
      </c>
      <c r="E34" s="6"/>
      <c r="F34" s="6"/>
      <c r="G34" s="6"/>
      <c r="H34" s="6"/>
      <c r="I34" s="6"/>
      <c r="J34" s="6"/>
    </row>
    <row r="35" spans="1:12" ht="22.8" x14ac:dyDescent="0.3">
      <c r="A35" s="4">
        <v>26</v>
      </c>
      <c r="B35" s="32" t="s">
        <v>38</v>
      </c>
      <c r="C35" s="34" t="s">
        <v>58</v>
      </c>
      <c r="D35" s="33">
        <v>300</v>
      </c>
      <c r="E35" s="6"/>
      <c r="F35" s="6"/>
      <c r="G35" s="6"/>
      <c r="H35" s="6"/>
      <c r="I35" s="6"/>
      <c r="J35" s="6"/>
    </row>
    <row r="36" spans="1:12" x14ac:dyDescent="0.3">
      <c r="A36" s="4">
        <v>27</v>
      </c>
      <c r="B36" s="32" t="s">
        <v>38</v>
      </c>
      <c r="C36" s="34" t="s">
        <v>59</v>
      </c>
      <c r="D36" s="33">
        <v>100</v>
      </c>
      <c r="E36" s="6"/>
      <c r="F36" s="6"/>
      <c r="G36" s="6"/>
      <c r="H36" s="6"/>
      <c r="I36" s="6"/>
      <c r="J36" s="6"/>
    </row>
    <row r="37" spans="1:12" ht="22.8" x14ac:dyDescent="0.3">
      <c r="A37" s="4">
        <v>28</v>
      </c>
      <c r="B37" s="32" t="s">
        <v>38</v>
      </c>
      <c r="C37" s="34" t="s">
        <v>60</v>
      </c>
      <c r="D37" s="33">
        <v>2450</v>
      </c>
      <c r="E37" s="6"/>
      <c r="F37" s="6"/>
      <c r="G37" s="6"/>
      <c r="H37" s="6"/>
      <c r="I37" s="6"/>
      <c r="J37" s="6"/>
    </row>
    <row r="38" spans="1:12" x14ac:dyDescent="0.3">
      <c r="A38" s="4">
        <v>29</v>
      </c>
      <c r="B38" s="32" t="s">
        <v>38</v>
      </c>
      <c r="C38" s="34" t="s">
        <v>62</v>
      </c>
      <c r="D38" s="33">
        <v>1000</v>
      </c>
      <c r="E38" s="6"/>
      <c r="F38" s="6"/>
      <c r="G38" s="6"/>
      <c r="H38" s="6"/>
      <c r="I38" s="6"/>
      <c r="J38" s="6"/>
    </row>
    <row r="39" spans="1:12" x14ac:dyDescent="0.3">
      <c r="A39" s="4">
        <v>30</v>
      </c>
      <c r="B39" s="32" t="s">
        <v>38</v>
      </c>
      <c r="C39" s="34" t="s">
        <v>61</v>
      </c>
      <c r="D39" s="33">
        <v>10</v>
      </c>
      <c r="E39" s="6"/>
      <c r="F39" s="6"/>
      <c r="G39" s="6"/>
      <c r="H39" s="6"/>
      <c r="I39" s="6"/>
      <c r="J39" s="6">
        <f t="shared" si="0"/>
        <v>10</v>
      </c>
      <c r="L39" s="27"/>
    </row>
    <row r="40" spans="1:12" ht="22.8" x14ac:dyDescent="0.3">
      <c r="A40" s="4">
        <v>31</v>
      </c>
      <c r="B40" s="32" t="s">
        <v>38</v>
      </c>
      <c r="C40" s="34" t="s">
        <v>63</v>
      </c>
      <c r="D40" s="33">
        <v>350</v>
      </c>
      <c r="E40" s="6"/>
      <c r="F40" s="6"/>
      <c r="G40" s="6"/>
      <c r="H40" s="6"/>
      <c r="I40" s="6"/>
      <c r="J40" s="6">
        <f t="shared" si="0"/>
        <v>350</v>
      </c>
    </row>
    <row r="41" spans="1:12" x14ac:dyDescent="0.3">
      <c r="A41" s="4">
        <v>32</v>
      </c>
      <c r="B41" s="32" t="s">
        <v>38</v>
      </c>
      <c r="C41" s="34" t="s">
        <v>64</v>
      </c>
      <c r="D41" s="33">
        <v>460</v>
      </c>
      <c r="E41" s="6"/>
      <c r="F41" s="6"/>
      <c r="G41" s="6"/>
      <c r="H41" s="6"/>
      <c r="I41" s="6"/>
      <c r="J41" s="6">
        <f t="shared" si="0"/>
        <v>460</v>
      </c>
    </row>
    <row r="42" spans="1:12" x14ac:dyDescent="0.3">
      <c r="A42" s="4">
        <v>33</v>
      </c>
      <c r="B42" s="32" t="s">
        <v>38</v>
      </c>
      <c r="C42" s="34" t="s">
        <v>65</v>
      </c>
      <c r="D42" s="33">
        <v>220</v>
      </c>
      <c r="E42" s="6"/>
      <c r="F42" s="6"/>
      <c r="G42" s="6"/>
      <c r="H42" s="6"/>
      <c r="I42" s="6"/>
      <c r="J42" s="6">
        <f t="shared" si="0"/>
        <v>220</v>
      </c>
    </row>
    <row r="43" spans="1:12" x14ac:dyDescent="0.3">
      <c r="A43" s="4">
        <v>34</v>
      </c>
      <c r="B43" s="32" t="s">
        <v>38</v>
      </c>
      <c r="C43" s="34" t="s">
        <v>66</v>
      </c>
      <c r="D43" s="33">
        <v>165</v>
      </c>
      <c r="E43" s="6"/>
      <c r="F43" s="6"/>
      <c r="G43" s="6"/>
      <c r="H43" s="6"/>
      <c r="I43" s="6"/>
      <c r="J43" s="6">
        <f t="shared" si="0"/>
        <v>165</v>
      </c>
    </row>
    <row r="44" spans="1:12" x14ac:dyDescent="0.3">
      <c r="A44" s="4">
        <v>35</v>
      </c>
      <c r="B44" s="32" t="s">
        <v>38</v>
      </c>
      <c r="C44" s="34" t="s">
        <v>67</v>
      </c>
      <c r="D44" s="33">
        <v>285</v>
      </c>
      <c r="E44" s="6"/>
      <c r="F44" s="6"/>
      <c r="G44" s="6"/>
      <c r="H44" s="6"/>
      <c r="I44" s="6"/>
      <c r="J44" s="6">
        <f t="shared" si="0"/>
        <v>285</v>
      </c>
    </row>
    <row r="45" spans="1:12" x14ac:dyDescent="0.3">
      <c r="A45" s="4">
        <v>36</v>
      </c>
      <c r="B45" s="32" t="s">
        <v>28</v>
      </c>
      <c r="C45" s="34" t="s">
        <v>68</v>
      </c>
      <c r="D45" s="33">
        <v>1000</v>
      </c>
      <c r="E45" s="6"/>
      <c r="F45" s="6"/>
      <c r="G45" s="6"/>
      <c r="H45" s="6"/>
      <c r="I45" s="6"/>
      <c r="J45" s="6">
        <f t="shared" si="0"/>
        <v>1000</v>
      </c>
    </row>
    <row r="46" spans="1:12" x14ac:dyDescent="0.3">
      <c r="A46" s="4">
        <v>37</v>
      </c>
      <c r="B46" s="32" t="s">
        <v>28</v>
      </c>
      <c r="C46" s="34" t="s">
        <v>69</v>
      </c>
      <c r="D46" s="33">
        <v>500</v>
      </c>
      <c r="E46" s="6"/>
      <c r="F46" s="6"/>
      <c r="G46" s="6"/>
      <c r="H46" s="6"/>
      <c r="I46" s="6"/>
      <c r="J46" s="6">
        <f t="shared" si="0"/>
        <v>500</v>
      </c>
    </row>
    <row r="47" spans="1:12" x14ac:dyDescent="0.3">
      <c r="A47" s="4">
        <v>38</v>
      </c>
      <c r="B47" s="32" t="s">
        <v>28</v>
      </c>
      <c r="C47" s="34" t="s">
        <v>70</v>
      </c>
      <c r="D47" s="33">
        <v>600</v>
      </c>
      <c r="E47" s="6"/>
      <c r="F47" s="6"/>
      <c r="G47" s="6"/>
      <c r="H47" s="6"/>
      <c r="I47" s="6"/>
      <c r="J47" s="6">
        <f t="shared" si="0"/>
        <v>600</v>
      </c>
    </row>
    <row r="48" spans="1:12" ht="22.8" x14ac:dyDescent="0.3">
      <c r="A48" s="4">
        <v>39</v>
      </c>
      <c r="B48" s="32" t="s">
        <v>75</v>
      </c>
      <c r="C48" s="34" t="s">
        <v>71</v>
      </c>
      <c r="D48" s="33">
        <v>1200</v>
      </c>
      <c r="E48" s="6"/>
      <c r="F48" s="6"/>
      <c r="G48" s="6"/>
      <c r="H48" s="6"/>
      <c r="I48" s="6"/>
      <c r="J48" s="6">
        <f t="shared" si="0"/>
        <v>1200</v>
      </c>
    </row>
    <row r="49" spans="1:10" ht="22.8" x14ac:dyDescent="0.3">
      <c r="A49" s="4">
        <v>40</v>
      </c>
      <c r="B49" s="32" t="s">
        <v>75</v>
      </c>
      <c r="C49" s="34" t="s">
        <v>72</v>
      </c>
      <c r="D49" s="33">
        <v>1200</v>
      </c>
      <c r="E49" s="6"/>
      <c r="F49" s="6"/>
      <c r="G49" s="6"/>
      <c r="H49" s="6"/>
      <c r="I49" s="6"/>
      <c r="J49" s="6">
        <f t="shared" si="0"/>
        <v>1200</v>
      </c>
    </row>
    <row r="50" spans="1:10" ht="34.200000000000003" x14ac:dyDescent="0.3">
      <c r="A50" s="4">
        <v>41</v>
      </c>
      <c r="B50" s="32" t="s">
        <v>75</v>
      </c>
      <c r="C50" s="34" t="s">
        <v>73</v>
      </c>
      <c r="D50" s="6">
        <v>500</v>
      </c>
      <c r="E50" s="6"/>
      <c r="F50" s="6"/>
      <c r="G50" s="6"/>
      <c r="H50" s="6"/>
      <c r="I50" s="6"/>
      <c r="J50" s="6">
        <f t="shared" si="0"/>
        <v>500</v>
      </c>
    </row>
    <row r="51" spans="1:10" ht="22.8" x14ac:dyDescent="0.3">
      <c r="A51" s="4">
        <v>42</v>
      </c>
      <c r="B51" s="32" t="s">
        <v>75</v>
      </c>
      <c r="C51" s="34" t="s">
        <v>74</v>
      </c>
      <c r="D51" s="6">
        <v>250</v>
      </c>
      <c r="E51" s="6"/>
      <c r="F51" s="6"/>
      <c r="G51" s="6"/>
      <c r="H51" s="6"/>
      <c r="I51" s="6"/>
      <c r="J51" s="6">
        <f t="shared" si="0"/>
        <v>250</v>
      </c>
    </row>
    <row r="52" spans="1:10" x14ac:dyDescent="0.3">
      <c r="A52" s="4">
        <v>43</v>
      </c>
      <c r="B52" s="7"/>
      <c r="C52" s="8"/>
      <c r="D52" s="6"/>
      <c r="E52" s="6"/>
      <c r="F52" s="6"/>
      <c r="G52" s="6"/>
      <c r="H52" s="6"/>
      <c r="I52" s="6"/>
      <c r="J52" s="6">
        <f t="shared" si="0"/>
        <v>0</v>
      </c>
    </row>
    <row r="53" spans="1:10" x14ac:dyDescent="0.3">
      <c r="A53" s="4">
        <v>44</v>
      </c>
      <c r="B53" s="7"/>
      <c r="C53" s="8"/>
      <c r="D53" s="6"/>
      <c r="E53" s="6"/>
      <c r="F53" s="6"/>
      <c r="G53" s="6"/>
      <c r="H53" s="6"/>
      <c r="I53" s="6"/>
      <c r="J53" s="6">
        <f t="shared" si="0"/>
        <v>0</v>
      </c>
    </row>
    <row r="54" spans="1:10" x14ac:dyDescent="0.3">
      <c r="A54" s="4">
        <v>45</v>
      </c>
      <c r="B54" s="7"/>
      <c r="C54" s="8"/>
      <c r="D54" s="6"/>
      <c r="E54" s="6"/>
      <c r="F54" s="6"/>
      <c r="G54" s="6"/>
      <c r="H54" s="6"/>
      <c r="I54" s="6"/>
      <c r="J54" s="6">
        <f t="shared" si="0"/>
        <v>0</v>
      </c>
    </row>
    <row r="55" spans="1:10" x14ac:dyDescent="0.3">
      <c r="A55" s="4">
        <v>46</v>
      </c>
      <c r="B55" s="7"/>
      <c r="C55" s="8"/>
      <c r="D55" s="6"/>
      <c r="E55" s="6"/>
      <c r="F55" s="6"/>
      <c r="G55" s="6"/>
      <c r="H55" s="6"/>
      <c r="I55" s="6"/>
      <c r="J55" s="6">
        <f t="shared" si="0"/>
        <v>0</v>
      </c>
    </row>
    <row r="56" spans="1:10" x14ac:dyDescent="0.3">
      <c r="A56" s="4">
        <v>47</v>
      </c>
      <c r="B56" s="4"/>
      <c r="C56" s="5"/>
      <c r="D56" s="6"/>
      <c r="E56" s="6"/>
      <c r="F56" s="6"/>
      <c r="G56" s="6"/>
      <c r="H56" s="6"/>
      <c r="I56" s="6"/>
      <c r="J56" s="6">
        <f t="shared" si="0"/>
        <v>0</v>
      </c>
    </row>
    <row r="57" spans="1:10" x14ac:dyDescent="0.3">
      <c r="A57" s="4">
        <v>48</v>
      </c>
      <c r="B57" s="3" t="s">
        <v>12</v>
      </c>
      <c r="C57" s="3"/>
      <c r="D57" s="6">
        <f>SUM(D10:D56)</f>
        <v>25105</v>
      </c>
      <c r="E57" s="6">
        <f t="shared" ref="E57:J57" si="1">SUM(E10:E56)</f>
        <v>0</v>
      </c>
      <c r="F57" s="6">
        <f t="shared" si="1"/>
        <v>0</v>
      </c>
      <c r="G57" s="6">
        <f t="shared" si="1"/>
        <v>0</v>
      </c>
      <c r="H57" s="6">
        <f t="shared" si="1"/>
        <v>0</v>
      </c>
      <c r="I57" s="6">
        <f t="shared" si="1"/>
        <v>0</v>
      </c>
      <c r="J57" s="6">
        <f t="shared" si="1"/>
        <v>7740</v>
      </c>
    </row>
    <row r="58" spans="1:10" x14ac:dyDescent="0.3">
      <c r="A58" s="9"/>
      <c r="B58" s="2"/>
      <c r="C58" s="2"/>
      <c r="D58" s="2"/>
      <c r="E58" s="2"/>
      <c r="F58" s="2"/>
      <c r="G58" s="2"/>
      <c r="H58" s="2"/>
      <c r="I58" s="2"/>
      <c r="J58" s="2"/>
    </row>
    <row r="59" spans="1:10" ht="18" x14ac:dyDescent="0.35">
      <c r="A59" s="39" t="s">
        <v>13</v>
      </c>
      <c r="B59" s="39"/>
      <c r="C59" s="39"/>
      <c r="E59" s="29"/>
      <c r="F59" s="29"/>
      <c r="G59" s="28"/>
      <c r="H59" s="28"/>
      <c r="I59" s="2"/>
      <c r="J59" s="2"/>
    </row>
    <row r="60" spans="1:10" ht="18" x14ac:dyDescent="0.35">
      <c r="A60" s="24" t="s">
        <v>6</v>
      </c>
      <c r="B60" s="25"/>
      <c r="C60" s="26">
        <f>D57</f>
        <v>25105</v>
      </c>
      <c r="E60" s="30"/>
      <c r="F60" s="30"/>
      <c r="G60" s="31"/>
      <c r="H60" s="30"/>
      <c r="I60" s="2"/>
      <c r="J60" s="2"/>
    </row>
    <row r="61" spans="1:10" ht="18" x14ac:dyDescent="0.35">
      <c r="A61" s="24" t="s">
        <v>17</v>
      </c>
      <c r="B61" s="25"/>
      <c r="C61" s="26">
        <f>SUM(E57:I57)</f>
        <v>0</v>
      </c>
      <c r="E61" s="30"/>
      <c r="F61" s="30"/>
      <c r="G61" s="31"/>
      <c r="H61" s="30"/>
      <c r="I61" s="2"/>
      <c r="J61" s="2"/>
    </row>
    <row r="62" spans="1:10" ht="18" x14ac:dyDescent="0.35">
      <c r="A62" s="24" t="s">
        <v>18</v>
      </c>
      <c r="B62" s="25"/>
      <c r="C62" s="26">
        <f>C60-C61</f>
        <v>25105</v>
      </c>
      <c r="E62" s="30"/>
      <c r="F62" s="30"/>
      <c r="G62" s="31"/>
      <c r="H62" s="30"/>
    </row>
    <row r="63" spans="1:10" x14ac:dyDescent="0.3">
      <c r="A63" s="9"/>
      <c r="D63" s="2"/>
      <c r="E63" s="30"/>
      <c r="F63" s="30"/>
      <c r="G63" s="2"/>
      <c r="H63" s="2"/>
    </row>
    <row r="64" spans="1:10" ht="18" x14ac:dyDescent="0.35">
      <c r="A64" s="18" t="s">
        <v>11</v>
      </c>
      <c r="B64" s="11"/>
      <c r="C64" s="11"/>
      <c r="D64" s="12"/>
      <c r="E64" s="2"/>
      <c r="F64" s="2"/>
      <c r="G64" s="2"/>
    </row>
    <row r="65" spans="1:7" x14ac:dyDescent="0.3">
      <c r="A65" s="13" t="s">
        <v>14</v>
      </c>
      <c r="B65" s="2"/>
      <c r="C65" s="2"/>
      <c r="D65" s="14"/>
      <c r="E65" s="2"/>
      <c r="F65" s="2"/>
      <c r="G65" s="2"/>
    </row>
    <row r="66" spans="1:7" x14ac:dyDescent="0.3">
      <c r="A66" s="13" t="s">
        <v>15</v>
      </c>
      <c r="B66" s="2"/>
      <c r="C66" s="2"/>
      <c r="D66" s="14"/>
      <c r="E66" s="2"/>
      <c r="F66" s="2"/>
      <c r="G66" s="2"/>
    </row>
    <row r="67" spans="1:7" ht="18" x14ac:dyDescent="0.35">
      <c r="A67" s="13" t="s">
        <v>19</v>
      </c>
      <c r="B67" s="2"/>
      <c r="C67" s="2"/>
      <c r="D67" s="14"/>
      <c r="E67" s="2"/>
      <c r="F67" s="2"/>
      <c r="G67" s="2"/>
    </row>
    <row r="68" spans="1:7" x14ac:dyDescent="0.3">
      <c r="A68" s="13" t="s">
        <v>16</v>
      </c>
      <c r="B68" s="2"/>
      <c r="C68" s="2"/>
      <c r="D68" s="14"/>
    </row>
    <row r="69" spans="1:7" x14ac:dyDescent="0.3">
      <c r="A69" s="15" t="s">
        <v>10</v>
      </c>
      <c r="B69" s="16"/>
      <c r="C69" s="16"/>
      <c r="D69" s="17"/>
    </row>
  </sheetData>
  <mergeCells count="6">
    <mergeCell ref="J8:J9"/>
    <mergeCell ref="A59:C59"/>
    <mergeCell ref="C8:C9"/>
    <mergeCell ref="B8:B9"/>
    <mergeCell ref="A8:A9"/>
    <mergeCell ref="D8:D9"/>
  </mergeCells>
  <pageMargins left="0.7" right="0.7" top="0.75" bottom="0.75" header="0.3" footer="0.3"/>
  <pageSetup scale="53" fitToHeight="0" orientation="landscape" r:id="rId1"/>
  <ignoredErrors>
    <ignoredError sqref="H57:I5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2019-11-06T14:31:41Z</dcterms:modified>
</cp:coreProperties>
</file>