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40" i="1" l="1"/>
  <c r="K4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6" i="1"/>
  <c r="K37" i="1"/>
  <c r="K38" i="1"/>
  <c r="K39" i="1"/>
  <c r="K41" i="1"/>
  <c r="D43" i="1"/>
  <c r="F43" i="1"/>
  <c r="G43" i="1"/>
  <c r="H43" i="1"/>
  <c r="I43" i="1"/>
  <c r="J43" i="1"/>
  <c r="K43" i="1" l="1"/>
  <c r="C47" i="1"/>
  <c r="C46" i="1"/>
  <c r="C48" i="1" s="1"/>
</calcChain>
</file>

<file path=xl/sharedStrings.xml><?xml version="1.0" encoding="utf-8"?>
<sst xmlns="http://schemas.openxmlformats.org/spreadsheetml/2006/main" count="74" uniqueCount="55">
  <si>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</si>
  <si>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</si>
  <si>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</si>
  <si>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</si>
  <si>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</si>
  <si>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</si>
  <si>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</si>
  <si>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</si>
  <si>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</si>
  <si>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</si>
  <si>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</si>
  <si>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</si>
  <si>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</si>
  <si>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Request dated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</si>
  <si>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</si>
  <si>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</si>
  <si>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</si>
  <si>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ISBE request</t>
  </si>
  <si>
    <t>Total requested</t>
  </si>
  <si>
    <t>Remaining to be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</si>
  <si>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</si>
  <si>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</si>
  <si>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Perkins FY20 Grant</t>
  </si>
  <si>
    <t>*Monday, March 16, 2020 last day to submit a FY20 grant amendment to VALEES</t>
  </si>
  <si>
    <t>*June 30, 2020 grant fiscal year ends - Do NOT expect an extension</t>
  </si>
  <si>
    <t>*To benefit your students, VALEES and the Illinois State Board of Education expects expenditure of all grant funds.</t>
  </si>
  <si>
    <t>Community Unit School Dist 308</t>
  </si>
  <si>
    <t xml:space="preserve">Amendment 1 </t>
  </si>
  <si>
    <t>1000-300</t>
  </si>
  <si>
    <t>OHS (Taviani) Accounting Midtap online workbooks/simulations $800; (Watson) Business/FCS Virtual Business Simulation software $2,600</t>
  </si>
  <si>
    <t>OHS (Knowles) Fashion Construction Palette-Embroidery Design software</t>
  </si>
  <si>
    <t>OEH (Brown) Purchase Mindtap License for accounting resource</t>
  </si>
  <si>
    <t>OEH (Friedland) Purchase scan tool updates</t>
  </si>
  <si>
    <t>OEH (Niles) Machine Maintenance</t>
  </si>
  <si>
    <t>1000-400</t>
  </si>
  <si>
    <t>OHS (Rodriguez) Manufacturing supplies and materials: Aloris - tooling $330.00; Home Depot - markers, tape, etc. $300.00; 1st Ayd - cleaning supplies $330.00; MSC Industrial - tooling $550.00; Shop Supply House - airline drop material $1,071.40; Weldstar - welding supplies (gloves, jackets, etc.) $1,912.23; Weldstar - welding gases $3,300.00; Shars - tools (steel rule, dial test indicators, micrometers, dial calipers, etc.) $804.35; Lincoln Electric - welding supplies (helmets, spool) $980.54</t>
  </si>
  <si>
    <t>OHS (Okoren)(Dwyer) Rest. Mgmt/Culinary Central Restaurant - kitchen towels; scales; thermometers, half sheet pans $1,200; knife sharpener, dishwasher rack dolly, menu cards, food storage containers, food rotation labels, stainless steel work table $555; Area vendors - groceries $5,750;</t>
  </si>
  <si>
    <t>OHS (Knowles) Fashion Construction Epson XP-440 Printer for printing on fabric; $109; Ink for fabric printer $100</t>
  </si>
  <si>
    <t>OHS (Anderson) Early Childhood - area vendors preschool supplies</t>
  </si>
  <si>
    <t>OHS (McCarthy) Hort/Floral tools, supplemental floral supplies</t>
  </si>
  <si>
    <t>OEH (Regas) Purchase Fresh flowers, supplies and tools (hand) for floral classes</t>
  </si>
  <si>
    <t>OEH Purchase financial books to further develop resources availalbe to business students</t>
  </si>
  <si>
    <t>OEH (Friedland) Purchase Brake lathe cutting arm ($420); Brake tools ($300); topside creeper ($300); parts washer ($450)</t>
  </si>
  <si>
    <t>OEH (Niles) Purchase materials for Building Trades projects; framing tools ($300)</t>
  </si>
  <si>
    <t>OEH (Dutton) Purchase Digital Eletronic trainers (Elenco xk550 digital/analog trainer in case) $308.25 each x 10</t>
  </si>
  <si>
    <t>OHS (Munz) Portfolio supplies for child development</t>
  </si>
  <si>
    <t>OEH (Burgess) STEM (engineering) materials to enhance learnng center (1,950) Creative Curriculum Spring Word Wall building materials for ECE 2 (2,345)</t>
  </si>
  <si>
    <t>OEH (Dutton/Holub) VEX batteries and Chargers (7.2V Robot Battery NiMH 3000mAh(16 @ $30), Smart Charger v2(10@17.00) ($620); VEX ARM® Cortex®-based Microcontroller 276-2194 . ($250 ea x 10)($2,500)</t>
  </si>
  <si>
    <t>OEH (Dutton/Holub) PLTW POE VEX Kit 270-1921 (2 kits/replacements) $1,600 ea. (each kit consists of 1,976 total parts)</t>
  </si>
  <si>
    <t>OEH (Van der Merwe) Purchase Chef Coats and Hats for students</t>
  </si>
  <si>
    <t>OHS (McCarthy) Hort/Floral Supplies and materials to the support the implementation of CASE curriculum in approved horticulture program.</t>
  </si>
  <si>
    <t>1000-700</t>
  </si>
  <si>
    <t>OEH (Cook) Purchase large format printer (On July 18, 2008 SD308 established a threshold of $500 - $4,999 for non-capitalized equipment).</t>
  </si>
  <si>
    <t>2230-300</t>
  </si>
  <si>
    <t>OEH (Niles) Purchase OSHA 10 online course for Mill and Cab II students $25/each x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</si>
</sst>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14" fontId="2" fillId="2" borderId="9" xfId="0" applyNumberFormat="1" applyFont="1" applyFill="1" applyBorder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3" xfId="0" applyBorder="1" applyAlignment="1">
      <alignment horizontal="left" vertical="top"/>
    </xf>
    <xf numFmtId="44" fontId="0" fillId="0" borderId="14" xfId="0" applyNumberFormat="1" applyBorder="1"/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22" zoomScale="72" zoomScaleNormal="72" workbookViewId="0">
      <selection activeCell="N22" sqref="N22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23.44140625" customWidth="1"/>
    <col min="5" max="5" width="14.109375" customWidth="1"/>
    <col min="6" max="6" width="15.88671875" customWidth="1"/>
    <col min="7" max="8" width="14.109375" customWidth="1"/>
    <col min="9" max="9" width="14.88671875" customWidth="1"/>
    <col min="10" max="10" width="14.44140625" customWidth="1"/>
    <col min="11" max="11" width="14" customWidth="1"/>
  </cols>
  <sheetData>
    <row r="1" spans="1:13" ht="18" x14ac:dyDescent="0.35">
      <c r="A1" s="20" t="s">
        <v>22</v>
      </c>
      <c r="B1" s="10"/>
      <c r="C1" s="21"/>
      <c r="D1" s="42" t="s">
        <v>23</v>
      </c>
      <c r="E1" s="42"/>
      <c r="F1" s="42"/>
      <c r="G1" s="42"/>
      <c r="H1" s="42"/>
      <c r="I1" s="42"/>
      <c r="J1" s="42"/>
      <c r="K1" s="42"/>
    </row>
    <row r="2" spans="1:13" ht="18" x14ac:dyDescent="0.35">
      <c r="A2" s="20" t="s">
        <v>0</v>
      </c>
      <c r="B2" s="10"/>
      <c r="C2" s="21" t="s">
        <v>26</v>
      </c>
      <c r="D2" s="42" t="s">
        <v>24</v>
      </c>
      <c r="E2" s="42"/>
      <c r="F2" s="42"/>
      <c r="G2" s="42"/>
      <c r="H2" s="42"/>
      <c r="I2" s="42"/>
      <c r="J2" s="42"/>
      <c r="K2" s="42"/>
    </row>
    <row r="3" spans="1:13" ht="18" x14ac:dyDescent="0.35">
      <c r="A3" s="20" t="s">
        <v>1</v>
      </c>
      <c r="B3" s="10"/>
      <c r="C3" s="25">
        <v>79438</v>
      </c>
      <c r="D3" s="42" t="s">
        <v>25</v>
      </c>
      <c r="E3" s="42"/>
      <c r="F3" s="42"/>
      <c r="G3" s="42"/>
      <c r="H3" s="42"/>
      <c r="I3" s="42"/>
      <c r="J3" s="42"/>
      <c r="K3" s="42"/>
    </row>
    <row r="4" spans="1:13" ht="18" x14ac:dyDescent="0.35">
      <c r="A4" s="20" t="s">
        <v>2</v>
      </c>
      <c r="B4" s="10"/>
      <c r="C4" s="21" t="s">
        <v>27</v>
      </c>
      <c r="D4" s="22"/>
      <c r="E4" s="1"/>
      <c r="F4" s="1"/>
      <c r="G4" s="1"/>
    </row>
    <row r="5" spans="1:13" ht="18" x14ac:dyDescent="0.35">
      <c r="A5" s="20" t="s">
        <v>3</v>
      </c>
      <c r="B5" s="10"/>
      <c r="C5" s="26">
        <v>43655</v>
      </c>
      <c r="D5" s="23"/>
    </row>
    <row r="7" spans="1:13" ht="30.6" customHeight="1" x14ac:dyDescent="0.3">
      <c r="A7" s="38" t="s">
        <v>5</v>
      </c>
      <c r="B7" s="38" t="s">
        <v>4</v>
      </c>
      <c r="C7" s="38" t="s">
        <v>7</v>
      </c>
      <c r="D7" s="40" t="s">
        <v>8</v>
      </c>
      <c r="E7" s="11" t="s">
        <v>13</v>
      </c>
      <c r="F7" s="24"/>
      <c r="G7" s="24"/>
      <c r="H7" s="24"/>
      <c r="I7" s="24"/>
      <c r="J7" s="24"/>
      <c r="K7" s="40" t="s">
        <v>20</v>
      </c>
    </row>
    <row r="8" spans="1:13" ht="33.6" customHeight="1" x14ac:dyDescent="0.3">
      <c r="A8" s="39"/>
      <c r="B8" s="39"/>
      <c r="C8" s="39"/>
      <c r="D8" s="41"/>
      <c r="E8" s="11" t="s">
        <v>17</v>
      </c>
      <c r="F8" s="24"/>
      <c r="G8" s="24"/>
      <c r="H8" s="24"/>
      <c r="I8" s="24"/>
      <c r="J8" s="24"/>
      <c r="K8" s="41"/>
    </row>
    <row r="9" spans="1:13" ht="28.8" x14ac:dyDescent="0.3">
      <c r="A9" s="4">
        <v>1</v>
      </c>
      <c r="B9" s="35" t="s">
        <v>28</v>
      </c>
      <c r="C9" s="46" t="s">
        <v>29</v>
      </c>
      <c r="D9" s="6">
        <v>3400</v>
      </c>
      <c r="E9" s="43"/>
      <c r="F9" s="6"/>
      <c r="G9" s="6"/>
      <c r="H9" s="6"/>
      <c r="I9" s="6"/>
      <c r="J9" s="6"/>
      <c r="K9" s="6">
        <f>D9-SUM(F9:J9)</f>
        <v>3400</v>
      </c>
    </row>
    <row r="10" spans="1:13" x14ac:dyDescent="0.3">
      <c r="A10" s="4">
        <v>2</v>
      </c>
      <c r="B10" s="35" t="s">
        <v>28</v>
      </c>
      <c r="C10" s="46" t="s">
        <v>30</v>
      </c>
      <c r="D10" s="6">
        <v>1430</v>
      </c>
      <c r="E10" s="44"/>
      <c r="F10" s="6"/>
      <c r="G10" s="6"/>
      <c r="H10" s="6"/>
      <c r="I10" s="6"/>
      <c r="J10" s="6"/>
      <c r="K10" s="6">
        <f t="shared" ref="K10:K42" si="0">D10-SUM(F10:J10)</f>
        <v>1430</v>
      </c>
      <c r="M10" s="30"/>
    </row>
    <row r="11" spans="1:13" x14ac:dyDescent="0.3">
      <c r="A11" s="4">
        <v>3</v>
      </c>
      <c r="B11" s="35" t="s">
        <v>28</v>
      </c>
      <c r="C11" s="46" t="s">
        <v>31</v>
      </c>
      <c r="D11" s="6">
        <v>2000</v>
      </c>
      <c r="E11" s="44"/>
      <c r="F11" s="6"/>
      <c r="G11" s="6"/>
      <c r="H11" s="6"/>
      <c r="I11" s="6"/>
      <c r="J11" s="6"/>
      <c r="K11" s="6">
        <f t="shared" si="0"/>
        <v>2000</v>
      </c>
    </row>
    <row r="12" spans="1:13" x14ac:dyDescent="0.3">
      <c r="A12" s="4">
        <v>4</v>
      </c>
      <c r="B12" s="35" t="s">
        <v>28</v>
      </c>
      <c r="C12" s="46" t="s">
        <v>32</v>
      </c>
      <c r="D12" s="6">
        <v>3000</v>
      </c>
      <c r="E12" s="44"/>
      <c r="F12" s="6"/>
      <c r="G12" s="6"/>
      <c r="H12" s="6"/>
      <c r="I12" s="6"/>
      <c r="J12" s="6"/>
      <c r="K12" s="6">
        <f t="shared" si="0"/>
        <v>3000</v>
      </c>
    </row>
    <row r="13" spans="1:13" x14ac:dyDescent="0.3">
      <c r="A13" s="4">
        <v>5</v>
      </c>
      <c r="B13" s="35" t="s">
        <v>28</v>
      </c>
      <c r="C13" s="46" t="s">
        <v>33</v>
      </c>
      <c r="D13" s="6">
        <v>3000</v>
      </c>
      <c r="E13" s="44"/>
      <c r="F13" s="6"/>
      <c r="G13" s="6"/>
      <c r="H13" s="6"/>
      <c r="I13" s="6"/>
      <c r="J13" s="6"/>
      <c r="K13" s="6">
        <f t="shared" si="0"/>
        <v>3000</v>
      </c>
    </row>
    <row r="14" spans="1:13" ht="86.4" x14ac:dyDescent="0.3">
      <c r="A14" s="4">
        <v>6</v>
      </c>
      <c r="B14" s="35" t="s">
        <v>34</v>
      </c>
      <c r="C14" s="8" t="s">
        <v>35</v>
      </c>
      <c r="D14" s="36">
        <v>9579</v>
      </c>
      <c r="E14" s="44"/>
      <c r="F14" s="6"/>
      <c r="G14" s="6"/>
      <c r="H14" s="6"/>
      <c r="I14" s="6"/>
      <c r="J14" s="6"/>
      <c r="K14" s="6">
        <f t="shared" si="0"/>
        <v>9579</v>
      </c>
    </row>
    <row r="15" spans="1:13" ht="57.6" x14ac:dyDescent="0.3">
      <c r="A15" s="4">
        <v>7</v>
      </c>
      <c r="B15" s="35" t="s">
        <v>34</v>
      </c>
      <c r="C15" s="8" t="s">
        <v>36</v>
      </c>
      <c r="D15" s="36">
        <v>7505</v>
      </c>
      <c r="E15" s="44"/>
      <c r="F15" s="6"/>
      <c r="G15" s="6"/>
      <c r="H15" s="6"/>
      <c r="I15" s="6"/>
      <c r="J15" s="6"/>
      <c r="K15" s="6">
        <f t="shared" si="0"/>
        <v>7505</v>
      </c>
    </row>
    <row r="16" spans="1:13" ht="28.8" x14ac:dyDescent="0.3">
      <c r="A16" s="4">
        <v>8</v>
      </c>
      <c r="B16" s="35" t="s">
        <v>34</v>
      </c>
      <c r="C16" s="8" t="s">
        <v>37</v>
      </c>
      <c r="D16" s="36">
        <v>209</v>
      </c>
      <c r="E16" s="44"/>
      <c r="F16" s="6"/>
      <c r="G16" s="6"/>
      <c r="H16" s="6"/>
      <c r="I16" s="6"/>
      <c r="J16" s="6"/>
      <c r="K16" s="6">
        <f t="shared" si="0"/>
        <v>209</v>
      </c>
    </row>
    <row r="17" spans="1:11" x14ac:dyDescent="0.3">
      <c r="A17" s="4">
        <v>9</v>
      </c>
      <c r="B17" s="35" t="s">
        <v>34</v>
      </c>
      <c r="C17" s="8" t="s">
        <v>38</v>
      </c>
      <c r="D17" s="36">
        <v>4000</v>
      </c>
      <c r="E17" s="44"/>
      <c r="F17" s="6"/>
      <c r="G17" s="6"/>
      <c r="H17" s="6"/>
      <c r="I17" s="6"/>
      <c r="J17" s="6"/>
      <c r="K17" s="6">
        <f t="shared" si="0"/>
        <v>4000</v>
      </c>
    </row>
    <row r="18" spans="1:11" x14ac:dyDescent="0.3">
      <c r="A18" s="4">
        <v>10</v>
      </c>
      <c r="B18" s="35" t="s">
        <v>34</v>
      </c>
      <c r="C18" s="8" t="s">
        <v>39</v>
      </c>
      <c r="D18" s="36">
        <v>8015</v>
      </c>
      <c r="E18" s="44"/>
      <c r="F18" s="6"/>
      <c r="G18" s="6"/>
      <c r="H18" s="6"/>
      <c r="I18" s="6"/>
      <c r="J18" s="6"/>
      <c r="K18" s="6">
        <f t="shared" si="0"/>
        <v>8015</v>
      </c>
    </row>
    <row r="19" spans="1:11" x14ac:dyDescent="0.3">
      <c r="A19" s="4">
        <v>11</v>
      </c>
      <c r="B19" s="35" t="s">
        <v>34</v>
      </c>
      <c r="C19" s="8" t="s">
        <v>40</v>
      </c>
      <c r="D19" s="36">
        <v>3990</v>
      </c>
      <c r="E19" s="44"/>
      <c r="F19" s="6"/>
      <c r="G19" s="6"/>
      <c r="H19" s="6"/>
      <c r="I19" s="6"/>
      <c r="J19" s="6"/>
      <c r="K19" s="6">
        <f t="shared" si="0"/>
        <v>3990</v>
      </c>
    </row>
    <row r="20" spans="1:11" x14ac:dyDescent="0.3">
      <c r="A20" s="4">
        <v>12</v>
      </c>
      <c r="B20" s="35" t="s">
        <v>34</v>
      </c>
      <c r="C20" s="8" t="s">
        <v>41</v>
      </c>
      <c r="D20" s="36">
        <v>200</v>
      </c>
      <c r="E20" s="44"/>
      <c r="F20" s="6"/>
      <c r="G20" s="6"/>
      <c r="H20" s="6"/>
      <c r="I20" s="6"/>
      <c r="J20" s="6"/>
      <c r="K20" s="6">
        <f t="shared" si="0"/>
        <v>200</v>
      </c>
    </row>
    <row r="21" spans="1:11" ht="28.8" x14ac:dyDescent="0.3">
      <c r="A21" s="4">
        <v>13</v>
      </c>
      <c r="B21" s="35" t="s">
        <v>34</v>
      </c>
      <c r="C21" s="8" t="s">
        <v>42</v>
      </c>
      <c r="D21" s="36">
        <v>1470</v>
      </c>
      <c r="E21" s="44"/>
      <c r="F21" s="6"/>
      <c r="G21" s="6"/>
      <c r="H21" s="6"/>
      <c r="I21" s="6"/>
      <c r="J21" s="6"/>
      <c r="K21" s="6">
        <f t="shared" si="0"/>
        <v>1470</v>
      </c>
    </row>
    <row r="22" spans="1:11" x14ac:dyDescent="0.3">
      <c r="A22" s="4">
        <v>14</v>
      </c>
      <c r="B22" s="35" t="s">
        <v>34</v>
      </c>
      <c r="C22" s="8" t="s">
        <v>43</v>
      </c>
      <c r="D22" s="36">
        <v>6300</v>
      </c>
      <c r="E22" s="44"/>
      <c r="F22" s="6"/>
      <c r="G22" s="6"/>
      <c r="H22" s="6"/>
      <c r="I22" s="6"/>
      <c r="J22" s="6"/>
      <c r="K22" s="6">
        <f t="shared" si="0"/>
        <v>6300</v>
      </c>
    </row>
    <row r="23" spans="1:11" ht="28.8" x14ac:dyDescent="0.3">
      <c r="A23" s="4">
        <v>15</v>
      </c>
      <c r="B23" s="35" t="s">
        <v>34</v>
      </c>
      <c r="C23" s="46" t="s">
        <v>44</v>
      </c>
      <c r="D23" s="6">
        <v>3082</v>
      </c>
      <c r="E23" s="44"/>
      <c r="F23" s="6"/>
      <c r="G23" s="6"/>
      <c r="H23" s="6"/>
      <c r="I23" s="6"/>
      <c r="J23" s="6"/>
      <c r="K23" s="6">
        <f t="shared" si="0"/>
        <v>3082</v>
      </c>
    </row>
    <row r="24" spans="1:11" x14ac:dyDescent="0.3">
      <c r="A24" s="4">
        <v>16</v>
      </c>
      <c r="B24" s="35" t="s">
        <v>34</v>
      </c>
      <c r="C24" s="46" t="s">
        <v>45</v>
      </c>
      <c r="D24" s="6">
        <v>2081</v>
      </c>
      <c r="E24" s="44"/>
      <c r="F24" s="6"/>
      <c r="G24" s="6"/>
      <c r="H24" s="6"/>
      <c r="I24" s="6"/>
      <c r="J24" s="6"/>
      <c r="K24" s="6">
        <f t="shared" si="0"/>
        <v>2081</v>
      </c>
    </row>
    <row r="25" spans="1:11" ht="28.8" x14ac:dyDescent="0.3">
      <c r="A25" s="4">
        <v>17</v>
      </c>
      <c r="B25" s="35" t="s">
        <v>34</v>
      </c>
      <c r="C25" s="46" t="s">
        <v>46</v>
      </c>
      <c r="D25" s="6">
        <v>4295</v>
      </c>
      <c r="E25" s="44"/>
      <c r="F25" s="6"/>
      <c r="G25" s="6"/>
      <c r="H25" s="6"/>
      <c r="I25" s="6"/>
      <c r="J25" s="6"/>
      <c r="K25" s="6">
        <f t="shared" si="0"/>
        <v>4295</v>
      </c>
    </row>
    <row r="26" spans="1:11" ht="43.2" x14ac:dyDescent="0.3">
      <c r="A26" s="4">
        <v>18</v>
      </c>
      <c r="B26" s="35" t="s">
        <v>34</v>
      </c>
      <c r="C26" s="46" t="s">
        <v>47</v>
      </c>
      <c r="D26" s="6">
        <v>3150</v>
      </c>
      <c r="E26" s="44"/>
      <c r="F26" s="6"/>
      <c r="G26" s="6"/>
      <c r="H26" s="6"/>
      <c r="I26" s="6"/>
      <c r="J26" s="6"/>
      <c r="K26" s="6">
        <f t="shared" si="0"/>
        <v>3150</v>
      </c>
    </row>
    <row r="27" spans="1:11" ht="28.8" x14ac:dyDescent="0.3">
      <c r="A27" s="4">
        <v>19</v>
      </c>
      <c r="B27" s="35" t="s">
        <v>34</v>
      </c>
      <c r="C27" s="46" t="s">
        <v>48</v>
      </c>
      <c r="D27" s="6">
        <v>3200</v>
      </c>
      <c r="E27" s="44"/>
      <c r="F27" s="6"/>
      <c r="G27" s="6"/>
      <c r="H27" s="6"/>
      <c r="I27" s="6"/>
      <c r="J27" s="6"/>
      <c r="K27" s="6">
        <f t="shared" si="0"/>
        <v>3200</v>
      </c>
    </row>
    <row r="28" spans="1:11" x14ac:dyDescent="0.3">
      <c r="A28" s="4">
        <v>20</v>
      </c>
      <c r="B28" s="35" t="s">
        <v>34</v>
      </c>
      <c r="C28" s="46" t="s">
        <v>49</v>
      </c>
      <c r="D28" s="6">
        <v>1357</v>
      </c>
      <c r="E28" s="44"/>
      <c r="F28" s="6"/>
      <c r="G28" s="6"/>
      <c r="H28" s="6"/>
      <c r="I28" s="6"/>
      <c r="J28" s="6"/>
      <c r="K28" s="6">
        <f t="shared" si="0"/>
        <v>1357</v>
      </c>
    </row>
    <row r="29" spans="1:11" ht="28.8" x14ac:dyDescent="0.3">
      <c r="A29" s="4">
        <v>21</v>
      </c>
      <c r="B29" s="35" t="s">
        <v>34</v>
      </c>
      <c r="C29" s="46" t="s">
        <v>50</v>
      </c>
      <c r="D29" s="6">
        <v>3500</v>
      </c>
      <c r="E29" s="44"/>
      <c r="F29" s="6"/>
      <c r="G29" s="6"/>
      <c r="H29" s="6"/>
      <c r="I29" s="6"/>
      <c r="J29" s="6"/>
      <c r="K29" s="6">
        <f t="shared" si="0"/>
        <v>3500</v>
      </c>
    </row>
    <row r="30" spans="1:11" ht="28.8" x14ac:dyDescent="0.3">
      <c r="A30" s="4">
        <v>22</v>
      </c>
      <c r="B30" s="35" t="s">
        <v>51</v>
      </c>
      <c r="C30" s="46" t="s">
        <v>52</v>
      </c>
      <c r="D30" s="6">
        <v>4175</v>
      </c>
      <c r="E30" s="44"/>
      <c r="F30" s="6"/>
      <c r="G30" s="6"/>
      <c r="H30" s="6"/>
      <c r="I30" s="6"/>
      <c r="J30" s="6"/>
      <c r="K30" s="6">
        <f t="shared" si="0"/>
        <v>4175</v>
      </c>
    </row>
    <row r="31" spans="1:11" x14ac:dyDescent="0.3">
      <c r="A31" s="4">
        <v>23</v>
      </c>
      <c r="B31" s="35" t="s">
        <v>53</v>
      </c>
      <c r="C31" s="46" t="s">
        <v>54</v>
      </c>
      <c r="D31" s="6">
        <v>500</v>
      </c>
      <c r="E31" s="44"/>
      <c r="F31" s="6"/>
      <c r="G31" s="6"/>
      <c r="H31" s="6"/>
      <c r="I31" s="6"/>
      <c r="J31" s="6"/>
      <c r="K31" s="6">
        <f t="shared" si="0"/>
        <v>500</v>
      </c>
    </row>
    <row r="32" spans="1:11" x14ac:dyDescent="0.3">
      <c r="A32" s="4">
        <v>24</v>
      </c>
      <c r="B32" s="35"/>
      <c r="C32" s="8"/>
      <c r="D32" s="6"/>
      <c r="E32" s="44"/>
      <c r="F32" s="6"/>
      <c r="G32" s="6"/>
      <c r="H32" s="6"/>
      <c r="I32" s="6"/>
      <c r="J32" s="6"/>
      <c r="K32" s="6">
        <f t="shared" si="0"/>
        <v>0</v>
      </c>
    </row>
    <row r="33" spans="1:11" x14ac:dyDescent="0.3">
      <c r="A33" s="4">
        <v>25</v>
      </c>
      <c r="B33" s="7"/>
      <c r="C33" s="8"/>
      <c r="D33" s="6"/>
      <c r="E33" s="44"/>
      <c r="F33" s="6"/>
      <c r="G33" s="6"/>
      <c r="H33" s="6"/>
      <c r="I33" s="6"/>
      <c r="J33" s="6"/>
      <c r="K33" s="6">
        <f t="shared" si="0"/>
        <v>0</v>
      </c>
    </row>
    <row r="34" spans="1:11" x14ac:dyDescent="0.3">
      <c r="A34" s="4">
        <v>26</v>
      </c>
      <c r="B34" s="7"/>
      <c r="C34" s="8"/>
      <c r="D34" s="6"/>
      <c r="E34" s="44"/>
      <c r="F34" s="6"/>
      <c r="G34" s="6"/>
      <c r="H34" s="6"/>
      <c r="I34" s="6"/>
      <c r="J34" s="6"/>
      <c r="K34" s="6">
        <f t="shared" si="0"/>
        <v>0</v>
      </c>
    </row>
    <row r="35" spans="1:11" x14ac:dyDescent="0.3">
      <c r="A35" s="4">
        <v>27</v>
      </c>
      <c r="B35" s="7"/>
      <c r="C35" s="8"/>
      <c r="D35" s="6"/>
      <c r="E35" s="44"/>
      <c r="F35" s="6"/>
      <c r="G35" s="6"/>
      <c r="H35" s="6"/>
      <c r="I35" s="6"/>
      <c r="J35" s="6"/>
      <c r="K35" s="6">
        <f t="shared" si="0"/>
        <v>0</v>
      </c>
    </row>
    <row r="36" spans="1:11" x14ac:dyDescent="0.3">
      <c r="A36" s="4">
        <v>28</v>
      </c>
      <c r="B36" s="7"/>
      <c r="C36" s="8"/>
      <c r="D36" s="6"/>
      <c r="E36" s="44"/>
      <c r="F36" s="6"/>
      <c r="G36" s="6"/>
      <c r="H36" s="6"/>
      <c r="I36" s="6"/>
      <c r="J36" s="6"/>
      <c r="K36" s="6">
        <f t="shared" si="0"/>
        <v>0</v>
      </c>
    </row>
    <row r="37" spans="1:11" x14ac:dyDescent="0.3">
      <c r="A37" s="4">
        <v>29</v>
      </c>
      <c r="B37" s="7"/>
      <c r="C37" s="8"/>
      <c r="D37" s="6"/>
      <c r="E37" s="44"/>
      <c r="F37" s="6"/>
      <c r="G37" s="6"/>
      <c r="H37" s="6"/>
      <c r="I37" s="6"/>
      <c r="J37" s="6"/>
      <c r="K37" s="6">
        <f t="shared" si="0"/>
        <v>0</v>
      </c>
    </row>
    <row r="38" spans="1:11" x14ac:dyDescent="0.3">
      <c r="A38" s="4">
        <v>30</v>
      </c>
      <c r="B38" s="7"/>
      <c r="C38" s="8"/>
      <c r="D38" s="6"/>
      <c r="E38" s="44"/>
      <c r="F38" s="6"/>
      <c r="G38" s="6"/>
      <c r="H38" s="6"/>
      <c r="I38" s="6"/>
      <c r="J38" s="6"/>
      <c r="K38" s="6">
        <f t="shared" si="0"/>
        <v>0</v>
      </c>
    </row>
    <row r="39" spans="1:11" x14ac:dyDescent="0.3">
      <c r="A39" s="4">
        <v>31</v>
      </c>
      <c r="B39" s="7"/>
      <c r="C39" s="8"/>
      <c r="D39" s="6"/>
      <c r="E39" s="44"/>
      <c r="F39" s="6"/>
      <c r="G39" s="6"/>
      <c r="H39" s="6"/>
      <c r="I39" s="6"/>
      <c r="J39" s="6"/>
      <c r="K39" s="6">
        <f t="shared" si="0"/>
        <v>0</v>
      </c>
    </row>
    <row r="40" spans="1:11" x14ac:dyDescent="0.3">
      <c r="A40" s="4">
        <v>32</v>
      </c>
      <c r="B40" s="7"/>
      <c r="C40" s="8"/>
      <c r="D40" s="6"/>
      <c r="E40" s="44"/>
      <c r="F40" s="6"/>
      <c r="G40" s="6"/>
      <c r="H40" s="6"/>
      <c r="I40" s="6"/>
      <c r="J40" s="6"/>
      <c r="K40" s="6">
        <f>D40-SUM(F40:J40)</f>
        <v>0</v>
      </c>
    </row>
    <row r="41" spans="1:11" x14ac:dyDescent="0.3">
      <c r="A41" s="4">
        <v>33</v>
      </c>
      <c r="B41" s="4"/>
      <c r="C41" s="5"/>
      <c r="D41" s="6"/>
      <c r="E41" s="44"/>
      <c r="F41" s="6"/>
      <c r="G41" s="6"/>
      <c r="H41" s="6"/>
      <c r="I41" s="6"/>
      <c r="J41" s="6"/>
      <c r="K41" s="6">
        <f t="shared" si="0"/>
        <v>0</v>
      </c>
    </row>
    <row r="42" spans="1:11" x14ac:dyDescent="0.3">
      <c r="A42" s="4">
        <v>34</v>
      </c>
      <c r="B42" s="4"/>
      <c r="C42" s="5"/>
      <c r="D42" s="6"/>
      <c r="E42" s="44"/>
      <c r="F42" s="6"/>
      <c r="G42" s="6"/>
      <c r="H42" s="6"/>
      <c r="I42" s="6"/>
      <c r="J42" s="6"/>
      <c r="K42" s="6">
        <f t="shared" si="0"/>
        <v>0</v>
      </c>
    </row>
    <row r="43" spans="1:11" x14ac:dyDescent="0.3">
      <c r="A43" s="4"/>
      <c r="B43" s="3" t="s">
        <v>11</v>
      </c>
      <c r="C43" s="3"/>
      <c r="D43" s="6">
        <f>SUM(D9:D41)</f>
        <v>79438</v>
      </c>
      <c r="E43" s="45"/>
      <c r="F43" s="6">
        <f t="shared" ref="F43:J43" si="1">SUM(F9:F41)</f>
        <v>0</v>
      </c>
      <c r="G43" s="6">
        <f t="shared" si="1"/>
        <v>0</v>
      </c>
      <c r="H43" s="6">
        <f t="shared" si="1"/>
        <v>0</v>
      </c>
      <c r="I43" s="6">
        <f t="shared" si="1"/>
        <v>0</v>
      </c>
      <c r="J43" s="6">
        <f t="shared" si="1"/>
        <v>0</v>
      </c>
      <c r="K43" s="6">
        <f>SUM(K9:K41)</f>
        <v>79438</v>
      </c>
    </row>
    <row r="44" spans="1:11" x14ac:dyDescent="0.3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8" x14ac:dyDescent="0.35">
      <c r="A45" s="37" t="s">
        <v>12</v>
      </c>
      <c r="B45" s="37"/>
      <c r="C45" s="37"/>
      <c r="E45" s="31"/>
      <c r="F45" s="32"/>
      <c r="G45" s="32"/>
      <c r="H45" s="31"/>
      <c r="I45" s="31"/>
      <c r="J45" s="2"/>
      <c r="K45" s="2"/>
    </row>
    <row r="46" spans="1:11" ht="18" x14ac:dyDescent="0.35">
      <c r="A46" s="27" t="s">
        <v>6</v>
      </c>
      <c r="B46" s="28"/>
      <c r="C46" s="29">
        <f>D43</f>
        <v>79438</v>
      </c>
      <c r="E46" s="2"/>
      <c r="F46" s="33"/>
      <c r="G46" s="33"/>
      <c r="H46" s="34"/>
      <c r="I46" s="33"/>
      <c r="J46" s="2"/>
      <c r="K46" s="2"/>
    </row>
    <row r="47" spans="1:11" ht="18" x14ac:dyDescent="0.35">
      <c r="A47" s="27" t="s">
        <v>18</v>
      </c>
      <c r="B47" s="28"/>
      <c r="C47" s="29">
        <f>SUM(F43:J43)</f>
        <v>0</v>
      </c>
      <c r="E47" s="2"/>
      <c r="F47" s="33"/>
      <c r="G47" s="33"/>
      <c r="H47" s="34"/>
      <c r="I47" s="33"/>
      <c r="J47" s="2"/>
      <c r="K47" s="2"/>
    </row>
    <row r="48" spans="1:11" ht="18" x14ac:dyDescent="0.35">
      <c r="A48" s="27" t="s">
        <v>19</v>
      </c>
      <c r="B48" s="28"/>
      <c r="C48" s="29">
        <f>C46-C47</f>
        <v>79438</v>
      </c>
      <c r="E48" s="2"/>
      <c r="F48" s="33"/>
      <c r="G48" s="33"/>
      <c r="H48" s="34"/>
      <c r="I48" s="33"/>
    </row>
    <row r="49" spans="1:9" x14ac:dyDescent="0.3">
      <c r="A49" s="9"/>
      <c r="D49" s="2"/>
      <c r="E49" s="2"/>
      <c r="F49" s="33"/>
      <c r="G49" s="33"/>
      <c r="H49" s="2"/>
      <c r="I49" s="2"/>
    </row>
    <row r="50" spans="1:9" ht="18" x14ac:dyDescent="0.35">
      <c r="A50" s="19" t="s">
        <v>10</v>
      </c>
      <c r="B50" s="12"/>
      <c r="C50" s="12"/>
      <c r="D50" s="13"/>
      <c r="E50" s="2"/>
      <c r="F50" s="2"/>
      <c r="G50" s="2"/>
      <c r="H50" s="2"/>
    </row>
    <row r="51" spans="1:9" x14ac:dyDescent="0.3">
      <c r="A51" s="14" t="s">
        <v>14</v>
      </c>
      <c r="B51" s="2"/>
      <c r="C51" s="2"/>
      <c r="D51" s="15"/>
      <c r="E51" s="2"/>
      <c r="F51" s="2"/>
      <c r="G51" s="2"/>
      <c r="H51" s="2"/>
    </row>
    <row r="52" spans="1:9" x14ac:dyDescent="0.3">
      <c r="A52" s="14" t="s">
        <v>15</v>
      </c>
      <c r="B52" s="2"/>
      <c r="C52" s="2"/>
      <c r="D52" s="15"/>
      <c r="E52" s="2"/>
      <c r="F52" s="2"/>
      <c r="G52" s="2"/>
      <c r="H52" s="2"/>
    </row>
    <row r="53" spans="1:9" ht="18" x14ac:dyDescent="0.35">
      <c r="A53" s="14" t="s">
        <v>21</v>
      </c>
      <c r="B53" s="2"/>
      <c r="C53" s="2"/>
      <c r="D53" s="15"/>
      <c r="E53" s="2"/>
      <c r="F53" s="2"/>
      <c r="G53" s="2"/>
      <c r="H53" s="2"/>
    </row>
    <row r="54" spans="1:9" x14ac:dyDescent="0.3">
      <c r="A54" s="14" t="s">
        <v>16</v>
      </c>
      <c r="B54" s="2"/>
      <c r="C54" s="2"/>
      <c r="D54" s="15"/>
    </row>
    <row r="55" spans="1:9" x14ac:dyDescent="0.3">
      <c r="A55" s="16" t="s">
        <v>9</v>
      </c>
      <c r="B55" s="17"/>
      <c r="C55" s="17"/>
      <c r="D55" s="18"/>
    </row>
  </sheetData>
  <mergeCells count="10">
    <mergeCell ref="D1:K1"/>
    <mergeCell ref="D2:K2"/>
    <mergeCell ref="D3:K3"/>
    <mergeCell ref="K7:K8"/>
    <mergeCell ref="E9:E43"/>
    <mergeCell ref="A45:C45"/>
    <mergeCell ref="C7:C8"/>
    <mergeCell ref="B7:B8"/>
    <mergeCell ref="A7:A8"/>
    <mergeCell ref="D7:D8"/>
  </mergeCells>
  <pageMargins left="0.7" right="0.7" top="0.75" bottom="0.75" header="0.3" footer="0.3"/>
  <pageSetup scale="53" fitToHeight="0" orientation="landscape" r:id="rId1"/>
  <ignoredErrors>
    <ignoredError sqref="I43:J4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2019-08-06T15:44:24Z</dcterms:modified>
</cp:coreProperties>
</file>